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SPRAWOZDANIA\ROCZNE\ROCZNE\SPRAWOZDANIA 2019\ESALIENS\_SPRAWOZDANIA\dla TFI\"/>
    </mc:Choice>
  </mc:AlternateContent>
  <bookViews>
    <workbookView xWindow="240" yWindow="276" windowWidth="20880" windowHeight="13740" tabRatio="818" activeTab="6"/>
  </bookViews>
  <sheets>
    <sheet name="wybrane dane finansowe" sheetId="1" r:id="rId1"/>
    <sheet name="tabela glowna" sheetId="2" r:id="rId2"/>
    <sheet name="tabele uzupelniajace" sheetId="3" r:id="rId3"/>
    <sheet name="bilans" sheetId="5" r:id="rId4"/>
    <sheet name="rachunek wyniku" sheetId="6" r:id="rId5"/>
    <sheet name="zest_zmian" sheetId="7" r:id="rId6"/>
    <sheet name="rach_przep" sheetId="8" r:id="rId7"/>
  </sheets>
  <definedNames>
    <definedName name="eFR_ARK_1_gwarant">#REF!</definedName>
    <definedName name="eFR_ARK_Akcje">'tabele uzupelniajace'!$B$2:$I$19</definedName>
    <definedName name="eFR_ARK_bilans">bilans!$B$2:$D$22</definedName>
    <definedName name="eFR_ARK_bilans_ser">bilans!$B$23:$D$36</definedName>
    <definedName name="eFR_ARK_depozyty">'tabele uzupelniajace'!$B$33:$K$37</definedName>
    <definedName name="eFR_ARK_gwarant">#REF!</definedName>
    <definedName name="eFR_ARK_nota_10_zzz">#REF!</definedName>
    <definedName name="eFR_ARK_nota_11_kft">#REF!</definedName>
    <definedName name="eFR_ARK_nota_11_wtf">#REF!</definedName>
    <definedName name="eFR_ARK_nota_2">#REF!</definedName>
    <definedName name="eFR_ARK_nota_3">#REF!</definedName>
    <definedName name="eFR_ARK_nota_4_1">#REF!</definedName>
    <definedName name="eFR_ARK_nota_4_2">#REF!</definedName>
    <definedName name="eFR_ARK_nota_5_1a">#REF!</definedName>
    <definedName name="eFR_ARK_nota_5_1b">#REF!</definedName>
    <definedName name="eFR_ARK_nota_5_2">#REF!</definedName>
    <definedName name="eFR_ARK_nota_5_3">#REF!</definedName>
    <definedName name="eFR_ARK_nota_9_rzk">#REF!</definedName>
    <definedName name="eFR_ARK_nota_9_skw">#REF!</definedName>
    <definedName name="eFR_ARK_nota_9_wal">#REF!</definedName>
    <definedName name="eFR_ARK_rach_przep">rach_przep!$B$2:$D$41</definedName>
    <definedName name="eFR_ARK_rach_wyn">'rachunek wyniku'!$B$2:$D$31</definedName>
    <definedName name="eFR_ARK_rw_ser">'rachunek wyniku'!$B$32:$D$33</definedName>
    <definedName name="eFR_ARK_tab_glowna">'tabela glowna'!$B$2:$H$23</definedName>
    <definedName name="eFR_ARK_wdf_lser">'wybrane dane finansowe'!$B$12:$D$14</definedName>
    <definedName name="eFR_ARK_wdf_wart_wyn">'wybrane dane finansowe'!$B$13:$D$14</definedName>
    <definedName name="eFR_ARK_wybr_dane_fize">'wybrane dane finansowe'!$B$2:$D$11</definedName>
    <definedName name="eFR_ARK_zest_lser">zest_zmian!$B$20:$E$29</definedName>
    <definedName name="eFR_ARK_zest_wser">zest_zmian!$B$30:$F$38</definedName>
    <definedName name="eFR_ARK_zest_zmian">zest_zmian!$B$2:$E$19</definedName>
    <definedName name="eFR_ARK_zest_zmian_ukf">zest_zmian!$B$39:$E$45</definedName>
  </definedNames>
  <calcPr calcId="162913"/>
</workbook>
</file>

<file path=xl/calcChain.xml><?xml version="1.0" encoding="utf-8"?>
<calcChain xmlns="http://schemas.openxmlformats.org/spreadsheetml/2006/main">
  <c r="C23" i="2" l="1"/>
  <c r="H23" i="2" l="1"/>
  <c r="G23" i="2"/>
  <c r="F23" i="2"/>
</calcChain>
</file>

<file path=xl/sharedStrings.xml><?xml version="1.0" encoding="utf-8"?>
<sst xmlns="http://schemas.openxmlformats.org/spreadsheetml/2006/main" count="468" uniqueCount="215">
  <si>
    <t>I. Zmiana wartości aktywów netto</t>
  </si>
  <si>
    <t>Wartość według ceny nabycia w tys.</t>
  </si>
  <si>
    <t>Wartość według wyceny na dzień bilansowy w tys.</t>
  </si>
  <si>
    <t>Procentowy udział w aktywach ogółem</t>
  </si>
  <si>
    <t>-</t>
  </si>
  <si>
    <t>Suma:</t>
  </si>
  <si>
    <t>TABELA UZUPEŁNIAJĄCA
AKCJE</t>
  </si>
  <si>
    <t>Rodzaj rynku</t>
  </si>
  <si>
    <t>Nazwa rynku</t>
  </si>
  <si>
    <t>Liczba</t>
  </si>
  <si>
    <t>Kraj siedziby emitenta</t>
  </si>
  <si>
    <t>AKTYWNY RYNEK REGULOWANY</t>
  </si>
  <si>
    <t>STARS GROUP INC/THE (CA85570W1005)</t>
  </si>
  <si>
    <t>KANADA</t>
  </si>
  <si>
    <t>ROVIO ENTERTAINMENT OY (FI4000266804)</t>
  </si>
  <si>
    <t>NASDAQ OMX Helsinki Oy</t>
  </si>
  <si>
    <t>FINLANDIA</t>
  </si>
  <si>
    <t>COMARCH S.A. (PLCOMAR00012)</t>
  </si>
  <si>
    <t>GIEŁDA PAPIERÓW WARTOŚCIOWYCH W WARSZAWIE S.A.</t>
  </si>
  <si>
    <t>POLSKA</t>
  </si>
  <si>
    <t>INSTAL KRAKÓW S.A. (PLINSTK00013)</t>
  </si>
  <si>
    <t>WIRECARD A.G. (DE0007472060)</t>
  </si>
  <si>
    <t>NIEMCY</t>
  </si>
  <si>
    <t>AILLERON S.A. (PLWNDMB00010)</t>
  </si>
  <si>
    <t>ASELSAN ELEKTRONIK SANAYI VE TICARET A.S. (TRAASELS91H2)</t>
  </si>
  <si>
    <t>BORSA ISTANBUL</t>
  </si>
  <si>
    <t>TURCJA</t>
  </si>
  <si>
    <t>PHARMENA S.A. (PLPHRMN00011)</t>
  </si>
  <si>
    <t>POLSKI BANK KOMÓREK MACIERZYSTYCH S.A. (PLPBKM000012)</t>
  </si>
  <si>
    <t>BIURO INWESTYCJI KAPITAŁOWYCH S.A. (PLBIKPT00014)</t>
  </si>
  <si>
    <t>AKTYWNY RYNEK NIEREGULOWANY</t>
  </si>
  <si>
    <t>SCOPE FLUIDICS S.A. (PLSCPFL00018)</t>
  </si>
  <si>
    <t>ALTERNATYWNY SYSTEM OBROTU NEWCONNECT</t>
  </si>
  <si>
    <t>NIENOTOWANE NA AKTYWNYM RYNKU</t>
  </si>
  <si>
    <t>MEDINICE S.A. (-)</t>
  </si>
  <si>
    <t>NIE DOTYCZY</t>
  </si>
  <si>
    <t>BILANS</t>
  </si>
  <si>
    <t>I. Aktywa</t>
  </si>
  <si>
    <t>1) Środki pieniężne i ich ekwiwalenty</t>
  </si>
  <si>
    <t>2) Należności</t>
  </si>
  <si>
    <t>3) Transakcje przy zobowiązaniu się drugiej strony do odkupu</t>
  </si>
  <si>
    <t>4) Składniki lokat notowane na aktywnym rynku, w tym:</t>
  </si>
  <si>
    <t>- dłużne papiery wartościowe</t>
  </si>
  <si>
    <t>5) Składniki lokat nienotowane na aktywnym rynku, w tym:</t>
  </si>
  <si>
    <t>6) Nieruchomości</t>
  </si>
  <si>
    <t>7) Pozostałe aktywa</t>
  </si>
  <si>
    <t>II. Zobowiązania</t>
  </si>
  <si>
    <t>III. Aktywa netto (I - II)</t>
  </si>
  <si>
    <t>IV. Kapitał funduszu/subfunduszu</t>
  </si>
  <si>
    <t>1) Kapitał wpłacony</t>
  </si>
  <si>
    <t>2) Kapitał wypłacony (wielkość ujemna)</t>
  </si>
  <si>
    <t>V. Dochody zatrzymane</t>
  </si>
  <si>
    <t>1) Zakumulowane, nierozdysponowane przychody z lokat netto</t>
  </si>
  <si>
    <t>2) Zakumulowany, nierozdysponowany zrealizowany zysk (strata) ze zbycia lokat</t>
  </si>
  <si>
    <t>VI. Wzrost (spadek) wartości lokat w odniesieniu do ceny nabycia</t>
  </si>
  <si>
    <t>VII. Kapitał funduszu/subfunduszu i zakumulowany wynik z operacji (IV+V+/-VI)</t>
  </si>
  <si>
    <t>Liczba zarejestrowanych certyfikatów inwestycyjnych w podziale na serie</t>
  </si>
  <si>
    <t>Seria A</t>
  </si>
  <si>
    <t>Wartość aktywów netto na certyfikat inwestycyjny</t>
  </si>
  <si>
    <t>Przewidywana liczba certyfikatów inwestycyjnych</t>
  </si>
  <si>
    <t>Rozwodniona wartość aktywów netto na certyfikat inwestycyjny</t>
  </si>
  <si>
    <t>TABELA UZUPEŁNIAJĄCA
DEPOZYTY</t>
  </si>
  <si>
    <t>Nazwa banku</t>
  </si>
  <si>
    <t>Kraj siedziby banku</t>
  </si>
  <si>
    <t>Waluta</t>
  </si>
  <si>
    <t>Warunki oprocentowania</t>
  </si>
  <si>
    <t>Wartość według ceny nabycia w danej walucie w tys.</t>
  </si>
  <si>
    <t>Wartość według wyceny na dzień bilansowy w danej walucie w tys.</t>
  </si>
  <si>
    <t>W walutach państw należących do OECD</t>
  </si>
  <si>
    <t>MBANK S.A.</t>
  </si>
  <si>
    <t>PLN</t>
  </si>
  <si>
    <t>0,0000% (STAŁE)</t>
  </si>
  <si>
    <t>W walutach państw nienależących do OECD</t>
  </si>
  <si>
    <t>od 2019-01-01 do 2019-12-31</t>
  </si>
  <si>
    <t>od 2018-01-01 do 2018-12-31</t>
  </si>
  <si>
    <t>Nieruchomości</t>
  </si>
  <si>
    <t>Pozostałe</t>
  </si>
  <si>
    <t>Wynagrodzenie dla Towarzystwa</t>
  </si>
  <si>
    <t>Wynagrodzenie dla podmiotów prowadzących dystrybucję</t>
  </si>
  <si>
    <t>Opłaty dla depozytariusza</t>
  </si>
  <si>
    <t>Opłaty związane z prowadzeniem rejestru aktywów</t>
  </si>
  <si>
    <t>Opłaty za zezwolenia oraz rejestracyjne</t>
  </si>
  <si>
    <t>Usługi w zakresie rachunkowości</t>
  </si>
  <si>
    <t>Usługi w zakresie zarządzania aktywami funduszu/subfunduszu</t>
  </si>
  <si>
    <t>Usługi prawne</t>
  </si>
  <si>
    <t>Usługi wydawnicze, w tym poligraficzne</t>
  </si>
  <si>
    <t>Koszty odsetkowe</t>
  </si>
  <si>
    <t>Koszty związane z posiadaniem nieruchomości</t>
  </si>
  <si>
    <t>Ujemne saldo różnic kursowych</t>
  </si>
  <si>
    <t>Z tytułu wyemitowanych obligacji</t>
  </si>
  <si>
    <t>Dłużne papiery wartościowe</t>
  </si>
  <si>
    <t>Depozyty</t>
  </si>
  <si>
    <t>Akcje</t>
  </si>
  <si>
    <t>Warranty subskrypcyjne</t>
  </si>
  <si>
    <t>Prawa do akcji</t>
  </si>
  <si>
    <t>Prawa poboru</t>
  </si>
  <si>
    <t>Kwity depozytowe</t>
  </si>
  <si>
    <t>Listy zastawne</t>
  </si>
  <si>
    <t>Instrumenty pochodne</t>
  </si>
  <si>
    <t>Udziały w spółkach z ograniczoną odpowiedzialnością</t>
  </si>
  <si>
    <t>Jednostki uczestnictwa</t>
  </si>
  <si>
    <t>Certyfikaty inwestycyjne</t>
  </si>
  <si>
    <t>Tytuły uczestnictwa emitowane przez instytucje wspólnego inwestowania mające siedzibę za granicą</t>
  </si>
  <si>
    <t>Wierzytelności</t>
  </si>
  <si>
    <t>Weksle</t>
  </si>
  <si>
    <t>Waluty</t>
  </si>
  <si>
    <t>Statki morskie</t>
  </si>
  <si>
    <t>Inne</t>
  </si>
  <si>
    <t>RACHUNEK PRZEPŁYWÓW PIENIĘŻNYCH</t>
  </si>
  <si>
    <t>od 2019-01-01 
do 2019-12-31</t>
  </si>
  <si>
    <t>od 2018-01-01 
do 2018-12-31</t>
  </si>
  <si>
    <t>A. Przepływy środków pieniężnych z działalności operacyjnej (I-II)</t>
  </si>
  <si>
    <t>I. Wpływy</t>
  </si>
  <si>
    <t>Z tytułu posiadanych lokat</t>
  </si>
  <si>
    <t>Z tytułu zbycia składników lokat</t>
  </si>
  <si>
    <t>II. Wydatki</t>
  </si>
  <si>
    <t>Z tytułu nabycia składników lokat</t>
  </si>
  <si>
    <t>Z tytułu wypłaconego wynagrodzenia dla towarzystwa</t>
  </si>
  <si>
    <t>Z tytułu wypłaconego wynagrodzenia dla podmiotów prowadzących dystrybucję</t>
  </si>
  <si>
    <t>Z tytułu opłat dla depozytariusza</t>
  </si>
  <si>
    <t>Z tytułu opłat związanych z prowadzeniem rejestru aktywów funduszu</t>
  </si>
  <si>
    <t>Z tytułu opłat za zezwolenia oraz opłat rejestracyjnych</t>
  </si>
  <si>
    <t>Z tytułu usług w zakresie rachunkowości</t>
  </si>
  <si>
    <t>Z tytułu usług w zakresie zarządzania aktywami</t>
  </si>
  <si>
    <t>Z tytułu usług prawnych</t>
  </si>
  <si>
    <t>Z tytułu posiadania nieruchomości</t>
  </si>
  <si>
    <t>B. Przepływy środków pieniężnych z działalności finansowej (I-II)</t>
  </si>
  <si>
    <t>Z tytułu zbycia jednostek uczestnictwa albo wydania certyfikatów inwestycyjnych</t>
  </si>
  <si>
    <t>Z tytułu zaciągniętych kredytów</t>
  </si>
  <si>
    <t>Z tytułu zaciągniętych pożyczek</t>
  </si>
  <si>
    <t>Z tytułu spłaty udzielonych pożyczek</t>
  </si>
  <si>
    <t>Odsetki</t>
  </si>
  <si>
    <t>Z tytułu odkupienia jednostek uczestnictwa albo wykupienia certyfikatów inwestycyjnych</t>
  </si>
  <si>
    <t>Z tytułu spłat zaciągniętych kredytów</t>
  </si>
  <si>
    <t>Z tytułu spłat zaciągniętych pożyczek</t>
  </si>
  <si>
    <t>Z tytułu wypłaty przychodów</t>
  </si>
  <si>
    <t xml:space="preserve">Z tytułu udzielonych pożyczek </t>
  </si>
  <si>
    <t>C. Skutki zmian kursów wymiany środków pieniężnych i ekwiwalentów środków pieniężnych</t>
  </si>
  <si>
    <t>D. Zmiana stanu środków pieniężnych netto (A+/-B+/-C)</t>
  </si>
  <si>
    <t>E. Środki pieniężne i ekwiwalenty środków pieniężnych na początek okresu sprawozdawczego</t>
  </si>
  <si>
    <t>F. Środki pieniężne i ekwiwalenty środków pieniężnych na koniec okresu sprawozdawczego (E+/-D)</t>
  </si>
  <si>
    <t>RACHUNEK WYNIKU Z OPERACJI</t>
  </si>
  <si>
    <t>I. Przychody z lokat</t>
  </si>
  <si>
    <t>Dywidendy i inne udziały w zyskach</t>
  </si>
  <si>
    <t>Przychody odsetkowe</t>
  </si>
  <si>
    <t>Przychody związane z posiadaniem nieruchomości</t>
  </si>
  <si>
    <t>Dodatnie saldo różnic kursowych</t>
  </si>
  <si>
    <t>II. Koszty funduszu/subfunduszu</t>
  </si>
  <si>
    <t>III. Koszty pokrywane przez towarzystwo</t>
  </si>
  <si>
    <t>IV. Koszty funduszu/subfunduszu netto (II-III)</t>
  </si>
  <si>
    <t>V. Przychody z lokat netto (I-IV)</t>
  </si>
  <si>
    <t>VI. Zrealizowany i niezrealizowany zysk (strata)</t>
  </si>
  <si>
    <t>1. Zrealizowany zysk (strata) ze zbycia lokat, w tym:</t>
  </si>
  <si>
    <t>- z tytułu różnic kursowych</t>
  </si>
  <si>
    <t>2. Wzrost (spadek) niezrealizowanego zysku (straty) z wyceny lokat, w tym:</t>
  </si>
  <si>
    <t>VII. Wynik z operacji (V+-VI)</t>
  </si>
  <si>
    <t>Wynik z operacji za okres przypadający na certyfikat inwestycyjny</t>
  </si>
  <si>
    <t>Rozwodniony wynik z operacji przypadający na certyfikat inwestycyjny</t>
  </si>
  <si>
    <t>TABELA GŁÓWNA
SKŁADNIKI LOKAT</t>
  </si>
  <si>
    <t>X. Liczba zarejestrowanych certyfikatów inwestycyjnych</t>
  </si>
  <si>
    <t>XI. Wartość aktywów netto na certyfikat inwestycyjny</t>
  </si>
  <si>
    <t>XII. Wynik z operacji na certyfikat</t>
  </si>
  <si>
    <t>WYBRANE DANE FINANSOWE</t>
  </si>
  <si>
    <t>Wartość</t>
  </si>
  <si>
    <t>Wartość wyrażona w EURO</t>
  </si>
  <si>
    <t>II. Koszty funduszu/subfunduszu netto</t>
  </si>
  <si>
    <t>III. Przychody z lokat netto</t>
  </si>
  <si>
    <t>IV. Zrealizowane zyski (straty) ze zbycia lokat</t>
  </si>
  <si>
    <t>V. Niezrealizowane zyski (straty) z wyceny lokat</t>
  </si>
  <si>
    <t>VI. Wynik z operacji</t>
  </si>
  <si>
    <t>VII. Zobowiązania</t>
  </si>
  <si>
    <t>VIII. Aktywa</t>
  </si>
  <si>
    <t>IX. Aktywa netto</t>
  </si>
  <si>
    <t>II. Zmiana liczby certyfikatów inwestycyjnych</t>
  </si>
  <si>
    <t>1. Zmiana liczby certyfikatów inwestycyjnych w okresie sprawozdawczym</t>
  </si>
  <si>
    <t>Liczba wydanych certyfikatów inwestycyjnych</t>
  </si>
  <si>
    <t>Liczba wykupionych certyfikatów inwestycyjnych</t>
  </si>
  <si>
    <t>Saldo zmian</t>
  </si>
  <si>
    <t>2. Liczba certyfikatów inwestycyjnych narastająco od początku działalności funduszu/subfunduszu</t>
  </si>
  <si>
    <t>3. Przewidywana liczba certyfikatów inwestycyjnych</t>
  </si>
  <si>
    <t>III. Zmiana wartości aktywów netto na certyfikat inwestycyjny</t>
  </si>
  <si>
    <t>Data wyceny</t>
  </si>
  <si>
    <t>1. Wartość aktywów netto na certyfikat inwestycyjny na koniec poprzedniego okresu sprawozdawczego</t>
  </si>
  <si>
    <t>2. Wartość aktywów netto na certyfikat inwestycyjny na koniec bieżącego okresu sprawozdawczego</t>
  </si>
  <si>
    <t>3. Procentowa zmiana wartości aktywów netto na certyfikat inwestycyjny w okresie sprawozdawczym</t>
  </si>
  <si>
    <t>4. Minimalna wartość aktywów netto na certyfikat inwestycyjny w okresie sprawozdawczym i data wyceny</t>
  </si>
  <si>
    <t>5. Maksymalna wartość aktywów netto na certyfikat inwestycyjny w okresie sprawozdawczym i data wyceny</t>
  </si>
  <si>
    <t>6. Wartość aktywów netto na certyfikat inwestycyjny wg ostatniej wyceny w okresie sprawozdawczym i data wyceny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</si>
  <si>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</si>
  <si>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</si>
  <si>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</si>
  <si>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</si>
  <si>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</si>
  <si>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</si>
  <si>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</si>
  <si>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funduszu/subfunduszu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</si>
  <si>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</si>
  <si>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</si>
  <si>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</si>
  <si>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</si>
  <si>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</si>
  <si>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</si>
  <si>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</si>
  <si>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</si>
  <si>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</si>
  <si>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IV. Procentowy udział kosztów funduszu/subfunduszu w średniej wartości aktywów netto, w tym:</t>
  </si>
  <si>
    <t>Seria B</t>
  </si>
  <si>
    <t>Seria C</t>
  </si>
  <si>
    <t>Seria D</t>
  </si>
  <si>
    <t>Seria E</t>
  </si>
  <si>
    <t xml:space="preserve"> </t>
  </si>
  <si>
    <t>DATAWALK S.A. (PLPILAB00012)</t>
  </si>
  <si>
    <t>NASDAQ GLOBAL SELECT</t>
  </si>
  <si>
    <t>DEUTSCHE BÖRSE XETRA</t>
  </si>
  <si>
    <t>Lokata 2 DNIOWA 2020-01-02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</si>
</sst>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z_ł_-;\-* #,##0.00\ _z_ł_-;_-* &quot;-&quot;??\ _z_ł_-;_-@_-"/>
    <numFmt numFmtId="165" formatCode="##0.00\%"/>
    <numFmt numFmtId="166" formatCode="##0.0000\%"/>
  </numFmts>
  <fonts count="16">
    <font>
      <sz val="11"/>
      <color theme="1"/>
      <name val="Czcionka tekstu podstawowego"/>
      <charset val="238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7"/>
      <color rgb="FF000000"/>
      <name val="Arial"/>
      <family val="2"/>
      <charset val="238"/>
    </font>
    <font>
      <sz val="11"/>
      <color theme="1"/>
      <name val="Czcionka tekstu podstawowego"/>
      <charset val="238"/>
    </font>
    <font>
      <b/>
      <sz val="7"/>
      <color rgb="FF000000"/>
      <name val="Arial"/>
      <family val="2"/>
      <charset val="238"/>
    </font>
    <font>
      <sz val="7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7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7"/>
      <color indexed="8"/>
      <name val="Arial"/>
      <family val="2"/>
      <charset val="238"/>
    </font>
    <font>
      <sz val="8"/>
      <color theme="1"/>
      <name val="Czcionka tekstu podstawowego"/>
      <charset val="238"/>
    </font>
    <font>
      <sz val="7"/>
      <color indexed="8"/>
      <name val="Arial"/>
      <family val="2"/>
      <charset val="238"/>
    </font>
    <font>
      <sz val="7"/>
      <name val="Arial"/>
      <family val="2"/>
      <charset val="238"/>
    </font>
    <font>
      <sz val="11"/>
      <name val="Czcionka tekstu podstawowego"/>
      <charset val="238"/>
    </font>
    <font>
      <b/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D8E4B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4" fillId="0" borderId="0"/>
  </cellStyleXfs>
  <cellXfs count="76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3" fontId="1" fillId="0" borderId="1" xfId="0" applyNumberFormat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indent="2"/>
    </xf>
    <xf numFmtId="165" fontId="2" fillId="0" borderId="1" xfId="0" applyNumberFormat="1" applyFont="1" applyFill="1" applyBorder="1" applyAlignment="1">
      <alignment horizontal="right" vertical="center" wrapText="1"/>
    </xf>
    <xf numFmtId="166" fontId="1" fillId="0" borderId="1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0" fontId="7" fillId="3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3" fontId="8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11" fillId="0" borderId="0" xfId="0" applyFont="1"/>
    <xf numFmtId="3" fontId="11" fillId="0" borderId="0" xfId="0" applyNumberFormat="1" applyFont="1"/>
    <xf numFmtId="3" fontId="0" fillId="0" borderId="0" xfId="0" applyNumberFormat="1"/>
    <xf numFmtId="3" fontId="12" fillId="0" borderId="1" xfId="1" applyNumberFormat="1" applyFont="1" applyFill="1" applyBorder="1" applyAlignment="1">
      <alignment horizontal="right" vertical="center" wrapText="1"/>
    </xf>
    <xf numFmtId="3" fontId="10" fillId="0" borderId="1" xfId="1" applyNumberFormat="1" applyFont="1" applyFill="1" applyBorder="1" applyAlignment="1">
      <alignment horizontal="right" vertical="center" wrapText="1"/>
    </xf>
    <xf numFmtId="165" fontId="10" fillId="0" borderId="1" xfId="1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4" fontId="0" fillId="0" borderId="0" xfId="0" applyNumberFormat="1"/>
    <xf numFmtId="165" fontId="9" fillId="0" borderId="1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0" fontId="0" fillId="0" borderId="0" xfId="0"/>
    <xf numFmtId="0" fontId="1" fillId="0" borderId="0" xfId="0" applyFont="1" applyAlignment="1">
      <alignment horizontal="left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3" fontId="9" fillId="0" borderId="3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/>
    <xf numFmtId="2" fontId="1" fillId="0" borderId="1" xfId="0" applyNumberFormat="1" applyFont="1" applyFill="1" applyBorder="1"/>
    <xf numFmtId="1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12" fillId="0" borderId="1" xfId="1" applyNumberFormat="1" applyFont="1" applyFill="1" applyBorder="1" applyAlignment="1">
      <alignment horizontal="right" vertical="center" wrapText="1"/>
    </xf>
    <xf numFmtId="3" fontId="13" fillId="0" borderId="4" xfId="0" applyNumberFormat="1" applyFont="1" applyFill="1" applyBorder="1" applyAlignment="1">
      <alignment horizontal="right" vertical="center" wrapText="1"/>
    </xf>
    <xf numFmtId="0" fontId="13" fillId="0" borderId="5" xfId="0" applyFont="1" applyFill="1" applyBorder="1" applyAlignment="1">
      <alignment horizontal="right" vertical="center" wrapText="1"/>
    </xf>
    <xf numFmtId="3" fontId="13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5" fillId="0" borderId="4" xfId="0" applyNumberFormat="1" applyFont="1" applyFill="1" applyBorder="1" applyAlignment="1">
      <alignment horizontal="center" vertical="center" wrapText="1"/>
    </xf>
    <xf numFmtId="165" fontId="15" fillId="0" borderId="5" xfId="0" applyNumberFormat="1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 wrapText="1"/>
    </xf>
    <xf numFmtId="165" fontId="13" fillId="0" borderId="4" xfId="0" applyNumberFormat="1" applyFont="1" applyFill="1" applyBorder="1" applyAlignment="1">
      <alignment horizontal="center" vertical="center" wrapText="1"/>
    </xf>
    <xf numFmtId="165" fontId="13" fillId="0" borderId="5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</cellXfs>
  <cellStyles count="3">
    <cellStyle name="Dziesiętny" xfId="1" builtinId="3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"/>
  <sheetViews>
    <sheetView workbookViewId="0">
      <selection activeCell="D12" sqref="D12"/>
    </sheetView>
  </sheetViews>
  <sheetFormatPr defaultRowHeight="13.8"/>
  <cols>
    <col min="2" max="2" width="26.8984375" customWidth="1"/>
    <col min="3" max="4" width="11.09765625" customWidth="1"/>
  </cols>
  <sheetData>
    <row r="1" spans="2:10">
      <c r="E1" s="28"/>
      <c r="F1" s="28"/>
    </row>
    <row r="2" spans="2:10" ht="28.8">
      <c r="B2" s="2" t="s">
        <v>162</v>
      </c>
      <c r="C2" s="2" t="s">
        <v>163</v>
      </c>
      <c r="D2" s="2" t="s">
        <v>164</v>
      </c>
      <c r="E2" s="27" t="s">
        <v>163</v>
      </c>
      <c r="F2" s="27" t="s">
        <v>164</v>
      </c>
    </row>
    <row r="3" spans="2:10">
      <c r="B3" s="3" t="s">
        <v>142</v>
      </c>
      <c r="C3" s="12">
        <v>819</v>
      </c>
      <c r="D3" s="12">
        <v>192</v>
      </c>
      <c r="E3" s="42">
        <v>170</v>
      </c>
      <c r="F3" s="42">
        <v>40</v>
      </c>
      <c r="G3" s="34"/>
    </row>
    <row r="4" spans="2:10">
      <c r="B4" s="3" t="s">
        <v>165</v>
      </c>
      <c r="C4" s="12">
        <v>1136</v>
      </c>
      <c r="D4" s="12">
        <v>267</v>
      </c>
      <c r="E4" s="42">
        <v>1521</v>
      </c>
      <c r="F4" s="42">
        <v>356</v>
      </c>
      <c r="G4" s="34"/>
      <c r="H4" s="26"/>
      <c r="I4" s="26"/>
      <c r="J4" s="26"/>
    </row>
    <row r="5" spans="2:10">
      <c r="B5" s="3" t="s">
        <v>166</v>
      </c>
      <c r="C5" s="12">
        <v>-317</v>
      </c>
      <c r="D5" s="12">
        <v>-74</v>
      </c>
      <c r="E5" s="42">
        <v>-1351</v>
      </c>
      <c r="F5" s="42">
        <v>-317</v>
      </c>
      <c r="G5" s="34"/>
      <c r="H5" s="26"/>
      <c r="I5" s="26"/>
      <c r="J5" s="26"/>
    </row>
    <row r="6" spans="2:10">
      <c r="B6" s="3" t="s">
        <v>167</v>
      </c>
      <c r="C6" s="12">
        <v>-2154</v>
      </c>
      <c r="D6" s="12">
        <v>-506</v>
      </c>
      <c r="E6" s="42">
        <v>-5112</v>
      </c>
      <c r="F6" s="42">
        <v>-1198</v>
      </c>
      <c r="G6" s="34"/>
      <c r="H6" s="26"/>
      <c r="I6" s="26"/>
      <c r="J6" s="26"/>
    </row>
    <row r="7" spans="2:10">
      <c r="B7" s="3" t="s">
        <v>168</v>
      </c>
      <c r="C7" s="12">
        <v>5052</v>
      </c>
      <c r="D7" s="12">
        <v>1186</v>
      </c>
      <c r="E7" s="42">
        <v>-2635</v>
      </c>
      <c r="F7" s="42">
        <v>-618</v>
      </c>
      <c r="G7" s="34"/>
      <c r="H7" s="26"/>
      <c r="I7" s="26"/>
      <c r="J7" s="26"/>
    </row>
    <row r="8" spans="2:10">
      <c r="B8" s="3" t="s">
        <v>169</v>
      </c>
      <c r="C8" s="12">
        <v>2581</v>
      </c>
      <c r="D8" s="12">
        <v>606</v>
      </c>
      <c r="E8" s="42">
        <v>-9098</v>
      </c>
      <c r="F8" s="42">
        <v>-2132</v>
      </c>
      <c r="G8" s="34"/>
      <c r="H8" s="26"/>
      <c r="I8" s="26"/>
      <c r="J8" s="26"/>
    </row>
    <row r="9" spans="2:10">
      <c r="B9" s="3" t="s">
        <v>170</v>
      </c>
      <c r="C9" s="12">
        <v>113</v>
      </c>
      <c r="D9" s="12">
        <v>27</v>
      </c>
      <c r="E9" s="42">
        <v>124</v>
      </c>
      <c r="F9" s="42">
        <v>29</v>
      </c>
      <c r="G9" s="34"/>
      <c r="H9" s="26"/>
      <c r="I9" s="26"/>
      <c r="J9" s="26"/>
    </row>
    <row r="10" spans="2:10">
      <c r="B10" s="3" t="s">
        <v>171</v>
      </c>
      <c r="C10" s="12">
        <v>21663</v>
      </c>
      <c r="D10" s="12">
        <v>5087</v>
      </c>
      <c r="E10" s="42">
        <v>22520</v>
      </c>
      <c r="F10" s="42">
        <v>5237</v>
      </c>
      <c r="G10" s="34"/>
      <c r="H10" s="26"/>
      <c r="I10" s="26"/>
      <c r="J10" s="26"/>
    </row>
    <row r="11" spans="2:10">
      <c r="B11" s="3" t="s">
        <v>172</v>
      </c>
      <c r="C11" s="12">
        <v>21550</v>
      </c>
      <c r="D11" s="12">
        <v>5060</v>
      </c>
      <c r="E11" s="42">
        <v>22396</v>
      </c>
      <c r="F11" s="42">
        <v>5208</v>
      </c>
      <c r="G11" s="34"/>
      <c r="H11" s="26"/>
      <c r="I11" s="26"/>
      <c r="J11" s="26"/>
    </row>
    <row r="12" spans="2:10" ht="19.2">
      <c r="B12" s="3" t="s">
        <v>159</v>
      </c>
      <c r="C12" s="52">
        <v>19476</v>
      </c>
      <c r="D12" s="52">
        <v>19476</v>
      </c>
      <c r="E12" s="53">
        <v>22803</v>
      </c>
      <c r="F12" s="53">
        <v>22803</v>
      </c>
      <c r="G12" s="34"/>
      <c r="H12" s="26"/>
      <c r="I12" s="26"/>
    </row>
    <row r="13" spans="2:10" ht="19.2">
      <c r="B13" s="3" t="s">
        <v>160</v>
      </c>
      <c r="C13" s="54">
        <v>1106.5</v>
      </c>
      <c r="D13" s="55">
        <v>259.83327462721616</v>
      </c>
      <c r="E13" s="31">
        <v>982.15</v>
      </c>
      <c r="F13" s="31">
        <v>228.41</v>
      </c>
      <c r="G13" s="40"/>
      <c r="H13" s="26"/>
      <c r="I13" s="26"/>
    </row>
    <row r="14" spans="2:10">
      <c r="B14" s="3" t="s">
        <v>161</v>
      </c>
      <c r="C14" s="12">
        <v>132.52000000000001</v>
      </c>
      <c r="D14" s="12">
        <v>31.118938593401438</v>
      </c>
      <c r="E14" s="31">
        <v>-398.98</v>
      </c>
      <c r="F14" s="31">
        <v>-93.51</v>
      </c>
      <c r="G14" s="40"/>
      <c r="H14" s="26"/>
      <c r="I14" s="26"/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8"/>
  <sheetViews>
    <sheetView topLeftCell="A10" workbookViewId="0">
      <selection activeCell="E30" sqref="E30"/>
    </sheetView>
  </sheetViews>
  <sheetFormatPr defaultRowHeight="13.8"/>
  <cols>
    <col min="2" max="2" width="48.69921875" customWidth="1"/>
    <col min="3" max="14" width="13.69921875" customWidth="1"/>
  </cols>
  <sheetData>
    <row r="2" spans="2:14">
      <c r="B2" s="18"/>
      <c r="C2" s="45">
        <v>43830</v>
      </c>
      <c r="D2" s="46"/>
      <c r="E2" s="47"/>
      <c r="F2" s="48">
        <v>43465</v>
      </c>
      <c r="G2" s="48"/>
      <c r="H2" s="48"/>
      <c r="I2" s="43"/>
      <c r="J2" s="43"/>
      <c r="K2" s="43"/>
      <c r="L2" s="43"/>
      <c r="M2" s="43"/>
      <c r="N2" s="43"/>
    </row>
    <row r="3" spans="2:14" ht="28.8">
      <c r="B3" s="19" t="s">
        <v>158</v>
      </c>
      <c r="C3" s="2" t="s">
        <v>1</v>
      </c>
      <c r="D3" s="2" t="s">
        <v>2</v>
      </c>
      <c r="E3" s="2" t="s">
        <v>3</v>
      </c>
      <c r="F3" s="2" t="s">
        <v>1</v>
      </c>
      <c r="G3" s="2" t="s">
        <v>2</v>
      </c>
      <c r="H3" s="2" t="s">
        <v>3</v>
      </c>
    </row>
    <row r="4" spans="2:14">
      <c r="B4" s="3" t="s">
        <v>92</v>
      </c>
      <c r="C4" s="42">
        <v>21617</v>
      </c>
      <c r="D4" s="42">
        <v>21505</v>
      </c>
      <c r="E4" s="41">
        <v>99.27</v>
      </c>
      <c r="F4" s="42">
        <v>24621</v>
      </c>
      <c r="G4" s="42">
        <v>19441</v>
      </c>
      <c r="H4" s="41">
        <v>86.33</v>
      </c>
    </row>
    <row r="5" spans="2:14">
      <c r="B5" s="3" t="s">
        <v>93</v>
      </c>
      <c r="C5" s="42" t="s">
        <v>4</v>
      </c>
      <c r="D5" s="42" t="s">
        <v>4</v>
      </c>
      <c r="E5" s="41" t="s">
        <v>4</v>
      </c>
      <c r="F5" s="42" t="s">
        <v>4</v>
      </c>
      <c r="G5" s="42" t="s">
        <v>4</v>
      </c>
      <c r="H5" s="41" t="s">
        <v>4</v>
      </c>
    </row>
    <row r="6" spans="2:14">
      <c r="B6" s="3" t="s">
        <v>94</v>
      </c>
      <c r="C6" s="42" t="s">
        <v>4</v>
      </c>
      <c r="D6" s="42" t="s">
        <v>4</v>
      </c>
      <c r="E6" s="41" t="s">
        <v>4</v>
      </c>
      <c r="F6" s="42" t="s">
        <v>4</v>
      </c>
      <c r="G6" s="42" t="s">
        <v>4</v>
      </c>
      <c r="H6" s="41" t="s">
        <v>4</v>
      </c>
    </row>
    <row r="7" spans="2:14">
      <c r="B7" s="3" t="s">
        <v>95</v>
      </c>
      <c r="C7" s="42" t="s">
        <v>4</v>
      </c>
      <c r="D7" s="42" t="s">
        <v>4</v>
      </c>
      <c r="E7" s="41" t="s">
        <v>4</v>
      </c>
      <c r="F7" s="42" t="s">
        <v>4</v>
      </c>
      <c r="G7" s="42" t="s">
        <v>4</v>
      </c>
      <c r="H7" s="41" t="s">
        <v>4</v>
      </c>
    </row>
    <row r="8" spans="2:14">
      <c r="B8" s="3" t="s">
        <v>96</v>
      </c>
      <c r="C8" s="42" t="s">
        <v>4</v>
      </c>
      <c r="D8" s="42" t="s">
        <v>4</v>
      </c>
      <c r="E8" s="41" t="s">
        <v>4</v>
      </c>
      <c r="F8" s="42" t="s">
        <v>4</v>
      </c>
      <c r="G8" s="42" t="s">
        <v>4</v>
      </c>
      <c r="H8" s="41" t="s">
        <v>4</v>
      </c>
    </row>
    <row r="9" spans="2:14">
      <c r="B9" s="3" t="s">
        <v>97</v>
      </c>
      <c r="C9" s="42" t="s">
        <v>4</v>
      </c>
      <c r="D9" s="42" t="s">
        <v>4</v>
      </c>
      <c r="E9" s="41" t="s">
        <v>4</v>
      </c>
      <c r="F9" s="42" t="s">
        <v>4</v>
      </c>
      <c r="G9" s="42" t="s">
        <v>4</v>
      </c>
      <c r="H9" s="41" t="s">
        <v>4</v>
      </c>
    </row>
    <row r="10" spans="2:14">
      <c r="B10" s="3" t="s">
        <v>90</v>
      </c>
      <c r="C10" s="42" t="s">
        <v>4</v>
      </c>
      <c r="D10" s="42" t="s">
        <v>4</v>
      </c>
      <c r="E10" s="41" t="s">
        <v>4</v>
      </c>
      <c r="F10" s="42">
        <v>2478</v>
      </c>
      <c r="G10" s="42">
        <v>2494</v>
      </c>
      <c r="H10" s="41">
        <v>11.07</v>
      </c>
    </row>
    <row r="11" spans="2:14">
      <c r="B11" s="3" t="s">
        <v>98</v>
      </c>
      <c r="C11" s="42" t="s">
        <v>4</v>
      </c>
      <c r="D11" s="42" t="s">
        <v>4</v>
      </c>
      <c r="E11" s="41" t="s">
        <v>4</v>
      </c>
      <c r="F11" s="42" t="s">
        <v>4</v>
      </c>
      <c r="G11" s="42" t="s">
        <v>4</v>
      </c>
      <c r="H11" s="41" t="s">
        <v>4</v>
      </c>
    </row>
    <row r="12" spans="2:14">
      <c r="B12" s="3" t="s">
        <v>99</v>
      </c>
      <c r="C12" s="42" t="s">
        <v>4</v>
      </c>
      <c r="D12" s="42" t="s">
        <v>4</v>
      </c>
      <c r="E12" s="41" t="s">
        <v>4</v>
      </c>
      <c r="F12" s="42" t="s">
        <v>4</v>
      </c>
      <c r="G12" s="42" t="s">
        <v>4</v>
      </c>
      <c r="H12" s="41" t="s">
        <v>4</v>
      </c>
    </row>
    <row r="13" spans="2:14">
      <c r="B13" s="3" t="s">
        <v>100</v>
      </c>
      <c r="C13" s="42" t="s">
        <v>4</v>
      </c>
      <c r="D13" s="42" t="s">
        <v>4</v>
      </c>
      <c r="E13" s="41" t="s">
        <v>4</v>
      </c>
      <c r="F13" s="42" t="s">
        <v>4</v>
      </c>
      <c r="G13" s="42" t="s">
        <v>4</v>
      </c>
      <c r="H13" s="41" t="s">
        <v>4</v>
      </c>
    </row>
    <row r="14" spans="2:14">
      <c r="B14" s="3" t="s">
        <v>101</v>
      </c>
      <c r="C14" s="42" t="s">
        <v>4</v>
      </c>
      <c r="D14" s="42" t="s">
        <v>4</v>
      </c>
      <c r="E14" s="41" t="s">
        <v>4</v>
      </c>
      <c r="F14" s="42" t="s">
        <v>4</v>
      </c>
      <c r="G14" s="42" t="s">
        <v>4</v>
      </c>
      <c r="H14" s="41" t="s">
        <v>4</v>
      </c>
    </row>
    <row r="15" spans="2:14" ht="19.2">
      <c r="B15" s="3" t="s">
        <v>102</v>
      </c>
      <c r="C15" s="42" t="s">
        <v>4</v>
      </c>
      <c r="D15" s="42" t="s">
        <v>4</v>
      </c>
      <c r="E15" s="41" t="s">
        <v>4</v>
      </c>
      <c r="F15" s="42" t="s">
        <v>4</v>
      </c>
      <c r="G15" s="42" t="s">
        <v>4</v>
      </c>
      <c r="H15" s="41" t="s">
        <v>4</v>
      </c>
    </row>
    <row r="16" spans="2:14">
      <c r="B16" s="3" t="s">
        <v>103</v>
      </c>
      <c r="C16" s="42" t="s">
        <v>4</v>
      </c>
      <c r="D16" s="42" t="s">
        <v>4</v>
      </c>
      <c r="E16" s="41" t="s">
        <v>4</v>
      </c>
      <c r="F16" s="42" t="s">
        <v>4</v>
      </c>
      <c r="G16" s="42" t="s">
        <v>4</v>
      </c>
      <c r="H16" s="41" t="s">
        <v>4</v>
      </c>
    </row>
    <row r="17" spans="2:8">
      <c r="B17" s="3" t="s">
        <v>104</v>
      </c>
      <c r="C17" s="42" t="s">
        <v>4</v>
      </c>
      <c r="D17" s="42" t="s">
        <v>4</v>
      </c>
      <c r="E17" s="41" t="s">
        <v>4</v>
      </c>
      <c r="F17" s="42" t="s">
        <v>4</v>
      </c>
      <c r="G17" s="42" t="s">
        <v>4</v>
      </c>
      <c r="H17" s="41" t="s">
        <v>4</v>
      </c>
    </row>
    <row r="18" spans="2:8">
      <c r="B18" s="3" t="s">
        <v>91</v>
      </c>
      <c r="C18" s="42">
        <v>76</v>
      </c>
      <c r="D18" s="42">
        <v>76</v>
      </c>
      <c r="E18" s="41">
        <v>0.35</v>
      </c>
      <c r="F18" s="42">
        <v>346</v>
      </c>
      <c r="G18" s="42">
        <v>346</v>
      </c>
      <c r="H18" s="41">
        <v>1.54</v>
      </c>
    </row>
    <row r="19" spans="2:8">
      <c r="B19" s="3" t="s">
        <v>105</v>
      </c>
      <c r="C19" s="42" t="s">
        <v>4</v>
      </c>
      <c r="D19" s="42" t="s">
        <v>4</v>
      </c>
      <c r="E19" s="41" t="s">
        <v>4</v>
      </c>
      <c r="F19" s="42" t="s">
        <v>4</v>
      </c>
      <c r="G19" s="42" t="s">
        <v>4</v>
      </c>
      <c r="H19" s="41" t="s">
        <v>4</v>
      </c>
    </row>
    <row r="20" spans="2:8">
      <c r="B20" s="3" t="s">
        <v>75</v>
      </c>
      <c r="C20" s="42" t="s">
        <v>4</v>
      </c>
      <c r="D20" s="42" t="s">
        <v>4</v>
      </c>
      <c r="E20" s="41" t="s">
        <v>4</v>
      </c>
      <c r="F20" s="42" t="s">
        <v>4</v>
      </c>
      <c r="G20" s="42" t="s">
        <v>4</v>
      </c>
      <c r="H20" s="41" t="s">
        <v>4</v>
      </c>
    </row>
    <row r="21" spans="2:8">
      <c r="B21" s="3" t="s">
        <v>106</v>
      </c>
      <c r="C21" s="42" t="s">
        <v>4</v>
      </c>
      <c r="D21" s="42" t="s">
        <v>4</v>
      </c>
      <c r="E21" s="41" t="s">
        <v>4</v>
      </c>
      <c r="F21" s="42" t="s">
        <v>4</v>
      </c>
      <c r="G21" s="42" t="s">
        <v>4</v>
      </c>
      <c r="H21" s="41" t="s">
        <v>4</v>
      </c>
    </row>
    <row r="22" spans="2:8">
      <c r="B22" s="3" t="s">
        <v>107</v>
      </c>
      <c r="C22" s="42" t="s">
        <v>4</v>
      </c>
      <c r="D22" s="42" t="s">
        <v>4</v>
      </c>
      <c r="E22" s="41" t="s">
        <v>4</v>
      </c>
      <c r="F22" s="42" t="s">
        <v>4</v>
      </c>
      <c r="G22" s="42" t="s">
        <v>4</v>
      </c>
      <c r="H22" s="41" t="s">
        <v>4</v>
      </c>
    </row>
    <row r="23" spans="2:8">
      <c r="B23" s="20" t="s">
        <v>5</v>
      </c>
      <c r="C23" s="36">
        <f>SUM(C4:C22)</f>
        <v>21693</v>
      </c>
      <c r="D23" s="36">
        <v>21581</v>
      </c>
      <c r="E23" s="37">
        <v>99.62</v>
      </c>
      <c r="F23" s="36">
        <f>F4+F10+F18</f>
        <v>27445</v>
      </c>
      <c r="G23" s="36">
        <f t="shared" ref="G23:H23" si="0">G4+G10+G18</f>
        <v>22281</v>
      </c>
      <c r="H23" s="37">
        <f t="shared" si="0"/>
        <v>98.940000000000012</v>
      </c>
    </row>
    <row r="25" spans="2:8" ht="21" customHeight="1">
      <c r="B25" s="44"/>
      <c r="C25" s="44"/>
      <c r="D25" s="44"/>
      <c r="E25" s="44"/>
      <c r="F25" s="44"/>
      <c r="G25" s="44"/>
      <c r="H25" s="44"/>
    </row>
    <row r="27" spans="2:8">
      <c r="B27" s="1"/>
      <c r="F27" s="1"/>
      <c r="G27" s="1"/>
      <c r="H27" s="1"/>
    </row>
    <row r="28" spans="2:8">
      <c r="D28" s="34"/>
      <c r="E28" s="34"/>
    </row>
  </sheetData>
  <mergeCells count="5">
    <mergeCell ref="L2:N2"/>
    <mergeCell ref="B25:H25"/>
    <mergeCell ref="C2:E2"/>
    <mergeCell ref="F2:H2"/>
    <mergeCell ref="I2:K2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7"/>
  <sheetViews>
    <sheetView topLeftCell="A23" workbookViewId="0">
      <selection activeCell="K33" sqref="K33"/>
    </sheetView>
  </sheetViews>
  <sheetFormatPr defaultRowHeight="13.8"/>
  <cols>
    <col min="2" max="2" width="31.19921875" customWidth="1"/>
    <col min="3" max="15" width="13.69921875" customWidth="1"/>
  </cols>
  <sheetData>
    <row r="2" spans="2:9" ht="28.8">
      <c r="B2" s="2" t="s">
        <v>6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</v>
      </c>
      <c r="H2" s="2" t="s">
        <v>2</v>
      </c>
      <c r="I2" s="2" t="s">
        <v>3</v>
      </c>
    </row>
    <row r="3" spans="2:9">
      <c r="B3" s="3" t="s">
        <v>11</v>
      </c>
      <c r="C3" s="4"/>
      <c r="D3" s="4"/>
      <c r="E3" s="5">
        <v>925789</v>
      </c>
      <c r="F3" s="4"/>
      <c r="G3" s="5">
        <v>20945</v>
      </c>
      <c r="H3" s="5">
        <v>19730</v>
      </c>
      <c r="I3" s="6">
        <v>91.07</v>
      </c>
    </row>
    <row r="4" spans="2:9" ht="19.2">
      <c r="B4" s="7" t="s">
        <v>12</v>
      </c>
      <c r="C4" s="8" t="s">
        <v>11</v>
      </c>
      <c r="D4" s="56" t="s">
        <v>212</v>
      </c>
      <c r="E4" s="5">
        <v>22500</v>
      </c>
      <c r="F4" s="8" t="s">
        <v>13</v>
      </c>
      <c r="G4" s="5">
        <v>1977</v>
      </c>
      <c r="H4" s="5">
        <v>2222</v>
      </c>
      <c r="I4" s="6">
        <v>10.26</v>
      </c>
    </row>
    <row r="5" spans="2:9" ht="19.2">
      <c r="B5" s="7" t="s">
        <v>14</v>
      </c>
      <c r="C5" s="8" t="s">
        <v>11</v>
      </c>
      <c r="D5" s="38" t="s">
        <v>15</v>
      </c>
      <c r="E5" s="5">
        <v>40000</v>
      </c>
      <c r="F5" s="8" t="s">
        <v>16</v>
      </c>
      <c r="G5" s="5">
        <v>706</v>
      </c>
      <c r="H5" s="5">
        <v>752</v>
      </c>
      <c r="I5" s="6">
        <v>3.47</v>
      </c>
    </row>
    <row r="6" spans="2:9" ht="28.8">
      <c r="B6" s="7" t="s">
        <v>17</v>
      </c>
      <c r="C6" s="8" t="s">
        <v>11</v>
      </c>
      <c r="D6" s="38" t="s">
        <v>18</v>
      </c>
      <c r="E6" s="5">
        <v>15263</v>
      </c>
      <c r="F6" s="8" t="s">
        <v>19</v>
      </c>
      <c r="G6" s="5">
        <v>1097</v>
      </c>
      <c r="H6" s="5">
        <v>2854</v>
      </c>
      <c r="I6" s="6">
        <v>13.17</v>
      </c>
    </row>
    <row r="7" spans="2:9" ht="28.8">
      <c r="B7" s="7" t="s">
        <v>20</v>
      </c>
      <c r="C7" s="8" t="s">
        <v>11</v>
      </c>
      <c r="D7" s="38" t="s">
        <v>18</v>
      </c>
      <c r="E7" s="5">
        <v>209282</v>
      </c>
      <c r="F7" s="8" t="s">
        <v>19</v>
      </c>
      <c r="G7" s="5">
        <v>3462</v>
      </c>
      <c r="H7" s="5">
        <v>3725</v>
      </c>
      <c r="I7" s="6">
        <v>17.2</v>
      </c>
    </row>
    <row r="8" spans="2:9" ht="19.2">
      <c r="B8" s="7" t="s">
        <v>21</v>
      </c>
      <c r="C8" s="8" t="s">
        <v>11</v>
      </c>
      <c r="D8" s="56" t="s">
        <v>213</v>
      </c>
      <c r="E8" s="5">
        <v>4400</v>
      </c>
      <c r="F8" s="8" t="s">
        <v>22</v>
      </c>
      <c r="G8" s="5">
        <v>2424</v>
      </c>
      <c r="H8" s="5">
        <v>2014</v>
      </c>
      <c r="I8" s="6">
        <v>9.3000000000000007</v>
      </c>
    </row>
    <row r="9" spans="2:9" ht="28.8">
      <c r="B9" s="7" t="s">
        <v>23</v>
      </c>
      <c r="C9" s="8" t="s">
        <v>11</v>
      </c>
      <c r="D9" s="8" t="s">
        <v>18</v>
      </c>
      <c r="E9" s="5">
        <v>299640</v>
      </c>
      <c r="F9" s="8" t="s">
        <v>19</v>
      </c>
      <c r="G9" s="5">
        <v>4881</v>
      </c>
      <c r="H9" s="5">
        <v>2487</v>
      </c>
      <c r="I9" s="6">
        <v>11.48</v>
      </c>
    </row>
    <row r="10" spans="2:9" ht="19.2">
      <c r="B10" s="7" t="s">
        <v>24</v>
      </c>
      <c r="C10" s="8" t="s">
        <v>11</v>
      </c>
      <c r="D10" s="8" t="s">
        <v>25</v>
      </c>
      <c r="E10" s="5">
        <v>87471</v>
      </c>
      <c r="F10" s="8" t="s">
        <v>26</v>
      </c>
      <c r="G10" s="5">
        <v>1480</v>
      </c>
      <c r="H10" s="5">
        <v>1169</v>
      </c>
      <c r="I10" s="6">
        <v>5.39</v>
      </c>
    </row>
    <row r="11" spans="2:9" ht="28.8">
      <c r="B11" s="39" t="s">
        <v>211</v>
      </c>
      <c r="C11" s="8" t="s">
        <v>11</v>
      </c>
      <c r="D11" s="8" t="s">
        <v>18</v>
      </c>
      <c r="E11" s="5">
        <v>10733</v>
      </c>
      <c r="F11" s="8" t="s">
        <v>19</v>
      </c>
      <c r="G11" s="5">
        <v>236</v>
      </c>
      <c r="H11" s="5">
        <v>588</v>
      </c>
      <c r="I11" s="6">
        <v>2.71</v>
      </c>
    </row>
    <row r="12" spans="2:9" ht="28.8">
      <c r="B12" s="7" t="s">
        <v>27</v>
      </c>
      <c r="C12" s="8" t="s">
        <v>11</v>
      </c>
      <c r="D12" s="8" t="s">
        <v>18</v>
      </c>
      <c r="E12" s="5">
        <v>31500</v>
      </c>
      <c r="F12" s="8" t="s">
        <v>19</v>
      </c>
      <c r="G12" s="5">
        <v>190</v>
      </c>
      <c r="H12" s="5">
        <v>169</v>
      </c>
      <c r="I12" s="6">
        <v>0.78</v>
      </c>
    </row>
    <row r="13" spans="2:9" ht="28.8">
      <c r="B13" s="7" t="s">
        <v>28</v>
      </c>
      <c r="C13" s="8" t="s">
        <v>11</v>
      </c>
      <c r="D13" s="8" t="s">
        <v>18</v>
      </c>
      <c r="E13" s="5">
        <v>16000</v>
      </c>
      <c r="F13" s="8" t="s">
        <v>19</v>
      </c>
      <c r="G13" s="5">
        <v>1090</v>
      </c>
      <c r="H13" s="5">
        <v>1002</v>
      </c>
      <c r="I13" s="6">
        <v>4.62</v>
      </c>
    </row>
    <row r="14" spans="2:9" ht="28.8">
      <c r="B14" s="7" t="s">
        <v>29</v>
      </c>
      <c r="C14" s="8" t="s">
        <v>11</v>
      </c>
      <c r="D14" s="8" t="s">
        <v>18</v>
      </c>
      <c r="E14" s="5">
        <v>189000</v>
      </c>
      <c r="F14" s="8" t="s">
        <v>19</v>
      </c>
      <c r="G14" s="5">
        <v>3402</v>
      </c>
      <c r="H14" s="5">
        <v>2748</v>
      </c>
      <c r="I14" s="6">
        <v>12.69</v>
      </c>
    </row>
    <row r="15" spans="2:9">
      <c r="B15" s="3" t="s">
        <v>30</v>
      </c>
      <c r="C15" s="4"/>
      <c r="D15" s="4"/>
      <c r="E15" s="5">
        <v>24831</v>
      </c>
      <c r="F15" s="4"/>
      <c r="G15" s="5">
        <v>447</v>
      </c>
      <c r="H15" s="5">
        <v>1490</v>
      </c>
      <c r="I15" s="6">
        <v>6.88</v>
      </c>
    </row>
    <row r="16" spans="2:9" ht="28.8">
      <c r="B16" s="7" t="s">
        <v>31</v>
      </c>
      <c r="C16" s="8" t="s">
        <v>30</v>
      </c>
      <c r="D16" s="8" t="s">
        <v>32</v>
      </c>
      <c r="E16" s="5">
        <v>24831</v>
      </c>
      <c r="F16" s="8" t="s">
        <v>19</v>
      </c>
      <c r="G16" s="5">
        <v>447</v>
      </c>
      <c r="H16" s="5">
        <v>1490</v>
      </c>
      <c r="I16" s="6">
        <v>6.88</v>
      </c>
    </row>
    <row r="17" spans="2:9">
      <c r="B17" s="3" t="s">
        <v>33</v>
      </c>
      <c r="C17" s="4"/>
      <c r="D17" s="4"/>
      <c r="E17" s="5">
        <v>30000</v>
      </c>
      <c r="F17" s="4"/>
      <c r="G17" s="5">
        <v>225</v>
      </c>
      <c r="H17" s="5">
        <v>285</v>
      </c>
      <c r="I17" s="6">
        <v>1.32</v>
      </c>
    </row>
    <row r="18" spans="2:9" ht="19.2">
      <c r="B18" s="7" t="s">
        <v>34</v>
      </c>
      <c r="C18" s="8" t="s">
        <v>33</v>
      </c>
      <c r="D18" s="8" t="s">
        <v>35</v>
      </c>
      <c r="E18" s="5">
        <v>30000</v>
      </c>
      <c r="F18" s="8" t="s">
        <v>19</v>
      </c>
      <c r="G18" s="5">
        <v>225</v>
      </c>
      <c r="H18" s="5">
        <v>285</v>
      </c>
      <c r="I18" s="6">
        <v>1.32</v>
      </c>
    </row>
    <row r="19" spans="2:9">
      <c r="B19" s="3" t="s">
        <v>5</v>
      </c>
      <c r="C19" s="4"/>
      <c r="D19" s="4"/>
      <c r="E19" s="5">
        <v>980620</v>
      </c>
      <c r="F19" s="4"/>
      <c r="G19" s="5">
        <v>21617</v>
      </c>
      <c r="H19" s="5">
        <v>21505</v>
      </c>
      <c r="I19" s="6">
        <v>99.27</v>
      </c>
    </row>
    <row r="26" spans="2:9" ht="15" customHeight="1"/>
    <row r="33" spans="2:11" ht="38.4">
      <c r="B33" s="2" t="s">
        <v>61</v>
      </c>
      <c r="C33" s="2" t="s">
        <v>62</v>
      </c>
      <c r="D33" s="2" t="s">
        <v>63</v>
      </c>
      <c r="E33" s="2" t="s">
        <v>64</v>
      </c>
      <c r="F33" s="2" t="s">
        <v>65</v>
      </c>
      <c r="G33" s="2" t="s">
        <v>66</v>
      </c>
      <c r="H33" s="2" t="s">
        <v>1</v>
      </c>
      <c r="I33" s="2" t="s">
        <v>67</v>
      </c>
      <c r="J33" s="2" t="s">
        <v>2</v>
      </c>
      <c r="K33" s="2" t="s">
        <v>3</v>
      </c>
    </row>
    <row r="34" spans="2:11">
      <c r="B34" s="3" t="s">
        <v>68</v>
      </c>
      <c r="C34" s="4"/>
      <c r="D34" s="4"/>
      <c r="E34" s="4"/>
      <c r="F34" s="4"/>
      <c r="G34" s="5"/>
      <c r="H34" s="42">
        <v>76</v>
      </c>
      <c r="I34" s="5"/>
      <c r="J34" s="5">
        <v>76</v>
      </c>
      <c r="K34" s="6">
        <v>0.35</v>
      </c>
    </row>
    <row r="35" spans="2:11">
      <c r="B35" s="39" t="s">
        <v>214</v>
      </c>
      <c r="C35" s="8" t="s">
        <v>69</v>
      </c>
      <c r="D35" s="8" t="s">
        <v>19</v>
      </c>
      <c r="E35" s="8" t="s">
        <v>70</v>
      </c>
      <c r="F35" s="15" t="s">
        <v>71</v>
      </c>
      <c r="G35" s="5">
        <v>76</v>
      </c>
      <c r="H35" s="42">
        <v>76</v>
      </c>
      <c r="I35" s="5">
        <v>76</v>
      </c>
      <c r="J35" s="5">
        <v>76</v>
      </c>
      <c r="K35" s="6">
        <v>0.35</v>
      </c>
    </row>
    <row r="36" spans="2:11">
      <c r="B36" s="3" t="s">
        <v>72</v>
      </c>
      <c r="C36" s="4"/>
      <c r="D36" s="4"/>
      <c r="E36" s="4"/>
      <c r="F36" s="4"/>
      <c r="G36" s="5"/>
      <c r="H36" s="42" t="s">
        <v>4</v>
      </c>
      <c r="I36" s="5"/>
      <c r="J36" s="5" t="s">
        <v>4</v>
      </c>
      <c r="K36" s="6" t="s">
        <v>4</v>
      </c>
    </row>
    <row r="37" spans="2:11">
      <c r="B37" s="10" t="s">
        <v>5</v>
      </c>
      <c r="C37" s="16"/>
      <c r="D37" s="16"/>
      <c r="E37" s="16"/>
      <c r="F37" s="16"/>
      <c r="G37" s="17"/>
      <c r="H37" s="29">
        <v>76</v>
      </c>
      <c r="I37" s="17"/>
      <c r="J37" s="11">
        <v>76</v>
      </c>
      <c r="K37" s="14">
        <v>0.35</v>
      </c>
    </row>
  </sheetData>
  <pageMargins left="0.7" right="0.7" top="0.75" bottom="0.75" header="0.3" footer="0.3"/>
  <pageSetup paperSize="9" orientation="portrait" horizontalDpi="65532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1"/>
  <sheetViews>
    <sheetView workbookViewId="0">
      <selection activeCell="C39" sqref="C39:C41"/>
    </sheetView>
  </sheetViews>
  <sheetFormatPr defaultRowHeight="13.8"/>
  <cols>
    <col min="2" max="2" width="63.59765625" customWidth="1"/>
    <col min="3" max="4" width="15.5" customWidth="1"/>
  </cols>
  <sheetData>
    <row r="2" spans="2:4">
      <c r="B2" s="2" t="s">
        <v>36</v>
      </c>
      <c r="C2" s="9">
        <v>43830</v>
      </c>
      <c r="D2" s="9">
        <v>43465</v>
      </c>
    </row>
    <row r="3" spans="2:4">
      <c r="B3" s="10" t="s">
        <v>37</v>
      </c>
      <c r="C3" s="29">
        <v>21663</v>
      </c>
      <c r="D3" s="29">
        <v>22520</v>
      </c>
    </row>
    <row r="4" spans="2:4">
      <c r="B4" s="7" t="s">
        <v>38</v>
      </c>
      <c r="C4" s="42">
        <v>10</v>
      </c>
      <c r="D4" s="42">
        <v>175</v>
      </c>
    </row>
    <row r="5" spans="2:4">
      <c r="B5" s="7" t="s">
        <v>39</v>
      </c>
      <c r="C5" s="42">
        <v>72</v>
      </c>
      <c r="D5" s="42">
        <v>64</v>
      </c>
    </row>
    <row r="6" spans="2:4">
      <c r="B6" s="7" t="s">
        <v>40</v>
      </c>
      <c r="C6" s="42" t="s">
        <v>4</v>
      </c>
      <c r="D6" s="42" t="s">
        <v>4</v>
      </c>
    </row>
    <row r="7" spans="2:4">
      <c r="B7" s="7" t="s">
        <v>41</v>
      </c>
      <c r="C7" s="42">
        <v>21220</v>
      </c>
      <c r="D7" s="42">
        <v>21935</v>
      </c>
    </row>
    <row r="8" spans="2:4">
      <c r="B8" s="7" t="s">
        <v>42</v>
      </c>
      <c r="C8" s="42" t="s">
        <v>4</v>
      </c>
      <c r="D8" s="42">
        <v>2494</v>
      </c>
    </row>
    <row r="9" spans="2:4">
      <c r="B9" s="7" t="s">
        <v>43</v>
      </c>
      <c r="C9" s="42">
        <v>361</v>
      </c>
      <c r="D9" s="42">
        <v>346</v>
      </c>
    </row>
    <row r="10" spans="2:4">
      <c r="B10" s="7" t="s">
        <v>42</v>
      </c>
      <c r="C10" s="42" t="s">
        <v>4</v>
      </c>
      <c r="D10" s="42" t="s">
        <v>4</v>
      </c>
    </row>
    <row r="11" spans="2:4">
      <c r="B11" s="7" t="s">
        <v>44</v>
      </c>
      <c r="C11" s="42" t="s">
        <v>4</v>
      </c>
      <c r="D11" s="42" t="s">
        <v>4</v>
      </c>
    </row>
    <row r="12" spans="2:4">
      <c r="B12" s="7" t="s">
        <v>45</v>
      </c>
      <c r="C12" s="42" t="s">
        <v>4</v>
      </c>
      <c r="D12" s="42" t="s">
        <v>4</v>
      </c>
    </row>
    <row r="13" spans="2:4">
      <c r="B13" s="10" t="s">
        <v>46</v>
      </c>
      <c r="C13" s="29">
        <v>113</v>
      </c>
      <c r="D13" s="29">
        <v>124</v>
      </c>
    </row>
    <row r="14" spans="2:4">
      <c r="B14" s="10" t="s">
        <v>47</v>
      </c>
      <c r="C14" s="29">
        <v>21550</v>
      </c>
      <c r="D14" s="29">
        <v>22396</v>
      </c>
    </row>
    <row r="15" spans="2:4">
      <c r="B15" s="10" t="s">
        <v>48</v>
      </c>
      <c r="C15" s="29">
        <v>18727</v>
      </c>
      <c r="D15" s="29">
        <v>22154</v>
      </c>
    </row>
    <row r="16" spans="2:4">
      <c r="B16" s="7" t="s">
        <v>49</v>
      </c>
      <c r="C16" s="42">
        <v>142898</v>
      </c>
      <c r="D16" s="42">
        <v>142898</v>
      </c>
    </row>
    <row r="17" spans="2:4">
      <c r="B17" s="7" t="s">
        <v>50</v>
      </c>
      <c r="C17" s="42">
        <v>-124171</v>
      </c>
      <c r="D17" s="42">
        <v>-120744</v>
      </c>
    </row>
    <row r="18" spans="2:4">
      <c r="B18" s="10" t="s">
        <v>51</v>
      </c>
      <c r="C18" s="29">
        <v>2935</v>
      </c>
      <c r="D18" s="29">
        <v>5406</v>
      </c>
    </row>
    <row r="19" spans="2:4">
      <c r="B19" s="7" t="s">
        <v>52</v>
      </c>
      <c r="C19" s="42">
        <v>-14660</v>
      </c>
      <c r="D19" s="42">
        <v>-14343</v>
      </c>
    </row>
    <row r="20" spans="2:4">
      <c r="B20" s="7" t="s">
        <v>53</v>
      </c>
      <c r="C20" s="42">
        <v>17595</v>
      </c>
      <c r="D20" s="42">
        <v>19749</v>
      </c>
    </row>
    <row r="21" spans="2:4">
      <c r="B21" s="10" t="s">
        <v>54</v>
      </c>
      <c r="C21" s="29">
        <v>-112</v>
      </c>
      <c r="D21" s="29">
        <v>-5164</v>
      </c>
    </row>
    <row r="22" spans="2:4">
      <c r="B22" s="10" t="s">
        <v>55</v>
      </c>
      <c r="C22" s="29">
        <v>21550</v>
      </c>
      <c r="D22" s="29">
        <v>22396</v>
      </c>
    </row>
    <row r="23" spans="2:4">
      <c r="B23" s="10" t="s">
        <v>56</v>
      </c>
      <c r="C23" s="29">
        <v>19476</v>
      </c>
      <c r="D23" s="29">
        <v>22803</v>
      </c>
    </row>
    <row r="24" spans="2:4">
      <c r="B24" s="3" t="s">
        <v>57</v>
      </c>
      <c r="C24" s="42">
        <v>2293</v>
      </c>
      <c r="D24" s="42">
        <v>2778</v>
      </c>
    </row>
    <row r="25" spans="2:4">
      <c r="B25" s="57" t="s">
        <v>206</v>
      </c>
      <c r="C25" s="42">
        <v>1248</v>
      </c>
      <c r="D25" s="42">
        <v>1859</v>
      </c>
    </row>
    <row r="26" spans="2:4">
      <c r="B26" s="57" t="s">
        <v>207</v>
      </c>
      <c r="C26" s="42">
        <v>4676</v>
      </c>
      <c r="D26" s="42">
        <v>4926</v>
      </c>
    </row>
    <row r="27" spans="2:4">
      <c r="B27" s="57" t="s">
        <v>208</v>
      </c>
      <c r="C27" s="42">
        <v>9200</v>
      </c>
      <c r="D27" s="42">
        <v>10945</v>
      </c>
    </row>
    <row r="28" spans="2:4">
      <c r="B28" s="57" t="s">
        <v>209</v>
      </c>
      <c r="C28" s="42">
        <v>2059</v>
      </c>
      <c r="D28" s="42">
        <v>2295</v>
      </c>
    </row>
    <row r="29" spans="2:4">
      <c r="B29" s="10" t="s">
        <v>58</v>
      </c>
      <c r="C29" s="30">
        <v>1106.5</v>
      </c>
      <c r="D29" s="30">
        <v>982.15</v>
      </c>
    </row>
    <row r="30" spans="2:4">
      <c r="B30" s="3" t="s">
        <v>57</v>
      </c>
      <c r="C30" s="31">
        <v>1106.5</v>
      </c>
      <c r="D30" s="31">
        <v>982.15</v>
      </c>
    </row>
    <row r="31" spans="2:4">
      <c r="B31" s="57" t="s">
        <v>206</v>
      </c>
      <c r="C31" s="31">
        <v>1106.5</v>
      </c>
      <c r="D31" s="31">
        <v>982.15</v>
      </c>
    </row>
    <row r="32" spans="2:4">
      <c r="B32" s="57" t="s">
        <v>207</v>
      </c>
      <c r="C32" s="31">
        <v>1106.5</v>
      </c>
      <c r="D32" s="31">
        <v>982.15</v>
      </c>
    </row>
    <row r="33" spans="2:4">
      <c r="B33" s="57" t="s">
        <v>208</v>
      </c>
      <c r="C33" s="31">
        <v>1106.5</v>
      </c>
      <c r="D33" s="31">
        <v>982.15</v>
      </c>
    </row>
    <row r="34" spans="2:4">
      <c r="B34" s="57" t="s">
        <v>209</v>
      </c>
      <c r="C34" s="31">
        <v>1106.5</v>
      </c>
      <c r="D34" s="31">
        <v>982.15</v>
      </c>
    </row>
    <row r="35" spans="2:4">
      <c r="B35" s="10" t="s">
        <v>59</v>
      </c>
      <c r="C35" s="29">
        <v>19476</v>
      </c>
      <c r="D35" s="29">
        <v>22803</v>
      </c>
    </row>
    <row r="36" spans="2:4">
      <c r="B36" s="10" t="s">
        <v>60</v>
      </c>
      <c r="C36" s="31">
        <v>1106.5</v>
      </c>
      <c r="D36" s="30">
        <v>982.15</v>
      </c>
    </row>
    <row r="40" spans="2:4">
      <c r="C40" s="34"/>
    </row>
    <row r="41" spans="2:4">
      <c r="C41" s="34"/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3"/>
  <sheetViews>
    <sheetView topLeftCell="A18" workbookViewId="0">
      <selection activeCell="F24" sqref="F24"/>
    </sheetView>
  </sheetViews>
  <sheetFormatPr defaultRowHeight="13.8"/>
  <cols>
    <col min="2" max="2" width="53.09765625" customWidth="1"/>
    <col min="3" max="6" width="11.09765625" customWidth="1"/>
  </cols>
  <sheetData>
    <row r="2" spans="2:7" ht="19.2">
      <c r="B2" s="21" t="s">
        <v>141</v>
      </c>
      <c r="C2" s="21" t="s">
        <v>109</v>
      </c>
      <c r="D2" s="21" t="s">
        <v>110</v>
      </c>
    </row>
    <row r="3" spans="2:7">
      <c r="B3" s="20" t="s">
        <v>142</v>
      </c>
      <c r="C3" s="36">
        <v>819</v>
      </c>
      <c r="D3" s="36">
        <v>170</v>
      </c>
      <c r="G3" s="32"/>
    </row>
    <row r="4" spans="2:7">
      <c r="B4" s="22" t="s">
        <v>143</v>
      </c>
      <c r="C4" s="35">
        <v>799</v>
      </c>
      <c r="D4" s="35">
        <v>95</v>
      </c>
      <c r="G4" s="32"/>
    </row>
    <row r="5" spans="2:7">
      <c r="B5" s="22" t="s">
        <v>144</v>
      </c>
      <c r="C5" s="35">
        <v>8</v>
      </c>
      <c r="D5" s="35">
        <v>52</v>
      </c>
      <c r="G5" s="32"/>
    </row>
    <row r="6" spans="2:7">
      <c r="B6" s="22" t="s">
        <v>145</v>
      </c>
      <c r="C6" s="35" t="s">
        <v>4</v>
      </c>
      <c r="D6" s="35" t="s">
        <v>4</v>
      </c>
      <c r="G6" s="32"/>
    </row>
    <row r="7" spans="2:7">
      <c r="B7" s="22" t="s">
        <v>146</v>
      </c>
      <c r="C7" s="35">
        <v>12</v>
      </c>
      <c r="D7" s="35">
        <v>23</v>
      </c>
      <c r="G7" s="32"/>
    </row>
    <row r="8" spans="2:7">
      <c r="B8" s="22" t="s">
        <v>76</v>
      </c>
      <c r="C8" s="35" t="s">
        <v>4</v>
      </c>
      <c r="D8" s="35" t="s">
        <v>4</v>
      </c>
      <c r="G8" s="32"/>
    </row>
    <row r="9" spans="2:7">
      <c r="B9" s="20" t="s">
        <v>147</v>
      </c>
      <c r="C9" s="36">
        <v>1208</v>
      </c>
      <c r="D9" s="36">
        <v>1574</v>
      </c>
      <c r="G9" s="33"/>
    </row>
    <row r="10" spans="2:7">
      <c r="B10" s="22" t="s">
        <v>77</v>
      </c>
      <c r="C10" s="35">
        <v>1011</v>
      </c>
      <c r="D10" s="35">
        <v>1366</v>
      </c>
      <c r="G10" s="32"/>
    </row>
    <row r="11" spans="2:7">
      <c r="B11" s="22" t="s">
        <v>78</v>
      </c>
      <c r="C11" s="35" t="s">
        <v>4</v>
      </c>
      <c r="D11" s="35" t="s">
        <v>4</v>
      </c>
      <c r="G11" s="32"/>
    </row>
    <row r="12" spans="2:7">
      <c r="B12" s="22" t="s">
        <v>79</v>
      </c>
      <c r="C12" s="35">
        <v>53</v>
      </c>
      <c r="D12" s="35">
        <v>52</v>
      </c>
      <c r="G12" s="32"/>
    </row>
    <row r="13" spans="2:7">
      <c r="B13" s="22" t="s">
        <v>80</v>
      </c>
      <c r="C13" s="35">
        <v>28</v>
      </c>
      <c r="D13" s="35">
        <v>27</v>
      </c>
      <c r="G13" s="32"/>
    </row>
    <row r="14" spans="2:7">
      <c r="B14" s="22" t="s">
        <v>81</v>
      </c>
      <c r="C14" s="35">
        <v>45</v>
      </c>
      <c r="D14" s="35">
        <v>53</v>
      </c>
      <c r="G14" s="32"/>
    </row>
    <row r="15" spans="2:7">
      <c r="B15" s="22" t="s">
        <v>82</v>
      </c>
      <c r="C15" s="35">
        <v>62</v>
      </c>
      <c r="D15" s="35">
        <v>57</v>
      </c>
      <c r="G15" s="32"/>
    </row>
    <row r="16" spans="2:7">
      <c r="B16" s="22" t="s">
        <v>83</v>
      </c>
      <c r="C16" s="35" t="s">
        <v>4</v>
      </c>
      <c r="D16" s="35" t="s">
        <v>4</v>
      </c>
      <c r="G16" s="32"/>
    </row>
    <row r="17" spans="2:7">
      <c r="B17" s="22" t="s">
        <v>84</v>
      </c>
      <c r="C17" s="35" t="s">
        <v>4</v>
      </c>
      <c r="D17" s="35">
        <v>1</v>
      </c>
      <c r="G17" s="32"/>
    </row>
    <row r="18" spans="2:7">
      <c r="B18" s="22" t="s">
        <v>85</v>
      </c>
      <c r="C18" s="35" t="s">
        <v>4</v>
      </c>
      <c r="D18" s="35" t="s">
        <v>4</v>
      </c>
      <c r="G18" s="32"/>
    </row>
    <row r="19" spans="2:7">
      <c r="B19" s="22" t="s">
        <v>86</v>
      </c>
      <c r="C19" s="35" t="s">
        <v>4</v>
      </c>
      <c r="D19" s="35" t="s">
        <v>4</v>
      </c>
      <c r="G19" s="32"/>
    </row>
    <row r="20" spans="2:7">
      <c r="B20" s="22" t="s">
        <v>87</v>
      </c>
      <c r="C20" s="35" t="s">
        <v>4</v>
      </c>
      <c r="D20" s="35" t="s">
        <v>4</v>
      </c>
      <c r="G20" s="32"/>
    </row>
    <row r="21" spans="2:7">
      <c r="B21" s="22" t="s">
        <v>88</v>
      </c>
      <c r="C21" s="35" t="s">
        <v>4</v>
      </c>
      <c r="D21" s="35" t="s">
        <v>4</v>
      </c>
      <c r="G21" s="32"/>
    </row>
    <row r="22" spans="2:7">
      <c r="B22" s="22" t="s">
        <v>76</v>
      </c>
      <c r="C22" s="35">
        <v>9</v>
      </c>
      <c r="D22" s="35">
        <v>18</v>
      </c>
      <c r="G22" s="32"/>
    </row>
    <row r="23" spans="2:7">
      <c r="B23" s="20" t="s">
        <v>148</v>
      </c>
      <c r="C23" s="35">
        <v>72</v>
      </c>
      <c r="D23" s="35">
        <v>53</v>
      </c>
      <c r="G23" s="32"/>
    </row>
    <row r="24" spans="2:7">
      <c r="B24" s="20" t="s">
        <v>149</v>
      </c>
      <c r="C24" s="35">
        <v>1136</v>
      </c>
      <c r="D24" s="35">
        <v>1521</v>
      </c>
      <c r="G24" s="32"/>
    </row>
    <row r="25" spans="2:7">
      <c r="B25" s="20" t="s">
        <v>150</v>
      </c>
      <c r="C25" s="35">
        <v>-317</v>
      </c>
      <c r="D25" s="35">
        <v>-1351</v>
      </c>
      <c r="G25" s="32"/>
    </row>
    <row r="26" spans="2:7">
      <c r="B26" s="20" t="s">
        <v>151</v>
      </c>
      <c r="C26" s="35">
        <v>2898</v>
      </c>
      <c r="D26" s="35">
        <v>-7747</v>
      </c>
      <c r="G26" s="32"/>
    </row>
    <row r="27" spans="2:7">
      <c r="B27" s="22" t="s">
        <v>152</v>
      </c>
      <c r="C27" s="35">
        <v>-2154</v>
      </c>
      <c r="D27" s="35">
        <v>-5112</v>
      </c>
      <c r="G27" s="32"/>
    </row>
    <row r="28" spans="2:7">
      <c r="B28" s="24" t="s">
        <v>153</v>
      </c>
      <c r="C28" s="35">
        <v>180</v>
      </c>
      <c r="D28" s="35">
        <v>-60</v>
      </c>
      <c r="G28" s="32"/>
    </row>
    <row r="29" spans="2:7">
      <c r="B29" s="22" t="s">
        <v>154</v>
      </c>
      <c r="C29" s="35">
        <v>5052</v>
      </c>
      <c r="D29" s="35">
        <v>-2635</v>
      </c>
      <c r="G29" s="32"/>
    </row>
    <row r="30" spans="2:7">
      <c r="B30" s="24" t="s">
        <v>153</v>
      </c>
      <c r="C30" s="35">
        <v>-286</v>
      </c>
      <c r="D30" s="35">
        <v>316</v>
      </c>
      <c r="G30" s="32"/>
    </row>
    <row r="31" spans="2:7">
      <c r="B31" s="20" t="s">
        <v>155</v>
      </c>
      <c r="C31" s="35">
        <v>2581</v>
      </c>
      <c r="D31" s="35">
        <v>-9098</v>
      </c>
      <c r="G31" s="32"/>
    </row>
    <row r="32" spans="2:7">
      <c r="B32" s="3" t="s">
        <v>156</v>
      </c>
      <c r="C32" s="58">
        <v>132.52000000000001</v>
      </c>
      <c r="D32" s="58">
        <v>-398.98</v>
      </c>
      <c r="G32" s="32"/>
    </row>
    <row r="33" spans="2:7">
      <c r="B33" s="3" t="s">
        <v>157</v>
      </c>
      <c r="C33" s="58">
        <v>132.52000000000001</v>
      </c>
      <c r="D33" s="58">
        <v>-398.98</v>
      </c>
      <c r="G33" s="32"/>
    </row>
  </sheetData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9"/>
  <sheetViews>
    <sheetView topLeftCell="D1" workbookViewId="0">
      <selection activeCell="N13" sqref="N13"/>
    </sheetView>
  </sheetViews>
  <sheetFormatPr defaultRowHeight="13.8"/>
  <cols>
    <col min="2" max="2" width="44.3984375" customWidth="1"/>
    <col min="3" max="6" width="11" customWidth="1"/>
  </cols>
  <sheetData>
    <row r="2" spans="2:7">
      <c r="B2" s="25" t="s">
        <v>188</v>
      </c>
      <c r="C2" s="51" t="s">
        <v>73</v>
      </c>
      <c r="D2" s="51"/>
      <c r="E2" s="51" t="s">
        <v>74</v>
      </c>
      <c r="F2" s="51"/>
    </row>
    <row r="3" spans="2:7">
      <c r="B3" s="10" t="s">
        <v>0</v>
      </c>
      <c r="C3" s="59">
        <v>-846</v>
      </c>
      <c r="D3" s="60"/>
      <c r="E3" s="61">
        <v>-18400</v>
      </c>
      <c r="F3" s="62"/>
      <c r="G3" s="32"/>
    </row>
    <row r="4" spans="2:7">
      <c r="B4" s="3" t="s">
        <v>189</v>
      </c>
      <c r="C4" s="63">
        <v>22396</v>
      </c>
      <c r="D4" s="63"/>
      <c r="E4" s="63">
        <v>40796</v>
      </c>
      <c r="F4" s="63"/>
      <c r="G4" s="32"/>
    </row>
    <row r="5" spans="2:7">
      <c r="B5" s="3" t="s">
        <v>190</v>
      </c>
      <c r="C5" s="63">
        <v>2581</v>
      </c>
      <c r="D5" s="63"/>
      <c r="E5" s="63">
        <v>-9098</v>
      </c>
      <c r="F5" s="63"/>
      <c r="G5" s="32"/>
    </row>
    <row r="6" spans="2:7">
      <c r="B6" s="7" t="s">
        <v>191</v>
      </c>
      <c r="C6" s="63">
        <v>-317</v>
      </c>
      <c r="D6" s="63"/>
      <c r="E6" s="63">
        <v>-1351</v>
      </c>
      <c r="F6" s="63"/>
      <c r="G6" s="32"/>
    </row>
    <row r="7" spans="2:7">
      <c r="B7" s="7" t="s">
        <v>192</v>
      </c>
      <c r="C7" s="63">
        <v>-2154</v>
      </c>
      <c r="D7" s="63"/>
      <c r="E7" s="63">
        <v>-5112</v>
      </c>
      <c r="F7" s="63"/>
      <c r="G7" s="32"/>
    </row>
    <row r="8" spans="2:7">
      <c r="B8" s="7" t="s">
        <v>193</v>
      </c>
      <c r="C8" s="63">
        <v>5052</v>
      </c>
      <c r="D8" s="63"/>
      <c r="E8" s="63">
        <v>-2635</v>
      </c>
      <c r="F8" s="63"/>
      <c r="G8" s="32"/>
    </row>
    <row r="9" spans="2:7">
      <c r="B9" s="3" t="s">
        <v>194</v>
      </c>
      <c r="C9" s="63">
        <v>2581</v>
      </c>
      <c r="D9" s="63"/>
      <c r="E9" s="63">
        <v>-9098</v>
      </c>
      <c r="F9" s="63"/>
      <c r="G9" s="32"/>
    </row>
    <row r="10" spans="2:7">
      <c r="B10" s="3" t="s">
        <v>195</v>
      </c>
      <c r="C10" s="63" t="s">
        <v>4</v>
      </c>
      <c r="D10" s="63"/>
      <c r="E10" s="63" t="s">
        <v>4</v>
      </c>
      <c r="F10" s="63"/>
      <c r="G10" s="32"/>
    </row>
    <row r="11" spans="2:7">
      <c r="B11" s="7" t="s">
        <v>196</v>
      </c>
      <c r="C11" s="63" t="s">
        <v>4</v>
      </c>
      <c r="D11" s="63"/>
      <c r="E11" s="63" t="s">
        <v>4</v>
      </c>
      <c r="F11" s="63"/>
      <c r="G11" s="32"/>
    </row>
    <row r="12" spans="2:7">
      <c r="B12" s="7" t="s">
        <v>197</v>
      </c>
      <c r="C12" s="63" t="s">
        <v>4</v>
      </c>
      <c r="D12" s="63"/>
      <c r="E12" s="63" t="s">
        <v>4</v>
      </c>
      <c r="F12" s="63"/>
    </row>
    <row r="13" spans="2:7">
      <c r="B13" s="7" t="s">
        <v>198</v>
      </c>
      <c r="C13" s="63" t="s">
        <v>4</v>
      </c>
      <c r="D13" s="63"/>
      <c r="E13" s="63" t="s">
        <v>4</v>
      </c>
      <c r="F13" s="63"/>
    </row>
    <row r="14" spans="2:7">
      <c r="B14" s="3" t="s">
        <v>199</v>
      </c>
      <c r="C14" s="63">
        <v>-3427</v>
      </c>
      <c r="D14" s="63"/>
      <c r="E14" s="63">
        <v>-9302</v>
      </c>
      <c r="F14" s="63"/>
    </row>
    <row r="15" spans="2:7">
      <c r="B15" s="7" t="s">
        <v>200</v>
      </c>
      <c r="C15" s="63" t="s">
        <v>4</v>
      </c>
      <c r="D15" s="63"/>
      <c r="E15" s="63" t="s">
        <v>4</v>
      </c>
      <c r="F15" s="63"/>
    </row>
    <row r="16" spans="2:7">
      <c r="B16" s="7" t="s">
        <v>201</v>
      </c>
      <c r="C16" s="63">
        <v>-3427</v>
      </c>
      <c r="D16" s="63"/>
      <c r="E16" s="63">
        <v>-9302</v>
      </c>
      <c r="F16" s="63"/>
    </row>
    <row r="17" spans="2:6">
      <c r="B17" s="3" t="s">
        <v>202</v>
      </c>
      <c r="C17" s="63">
        <v>-846</v>
      </c>
      <c r="D17" s="63"/>
      <c r="E17" s="63">
        <v>-18400</v>
      </c>
      <c r="F17" s="63"/>
    </row>
    <row r="18" spans="2:6">
      <c r="B18" s="3" t="s">
        <v>203</v>
      </c>
      <c r="C18" s="63">
        <v>21550</v>
      </c>
      <c r="D18" s="63"/>
      <c r="E18" s="63">
        <v>22396</v>
      </c>
      <c r="F18" s="63"/>
    </row>
    <row r="19" spans="2:6">
      <c r="B19" s="3" t="s">
        <v>204</v>
      </c>
      <c r="C19" s="63">
        <v>22108</v>
      </c>
      <c r="D19" s="63"/>
      <c r="E19" s="63">
        <v>28200</v>
      </c>
      <c r="F19" s="63"/>
    </row>
    <row r="20" spans="2:6">
      <c r="B20" s="10" t="s">
        <v>173</v>
      </c>
      <c r="C20" s="63">
        <v>-3327</v>
      </c>
      <c r="D20" s="63"/>
      <c r="E20" s="63">
        <v>-8000</v>
      </c>
      <c r="F20" s="63"/>
    </row>
    <row r="21" spans="2:6">
      <c r="B21" s="3" t="s">
        <v>174</v>
      </c>
      <c r="C21" s="63">
        <v>-3327</v>
      </c>
      <c r="D21" s="63"/>
      <c r="E21" s="63">
        <v>-8000</v>
      </c>
      <c r="F21" s="63"/>
    </row>
    <row r="22" spans="2:6">
      <c r="B22" s="13" t="s">
        <v>175</v>
      </c>
      <c r="C22" s="63" t="s">
        <v>4</v>
      </c>
      <c r="D22" s="63"/>
      <c r="E22" s="63" t="s">
        <v>4</v>
      </c>
      <c r="F22" s="63"/>
    </row>
    <row r="23" spans="2:6">
      <c r="B23" s="13" t="s">
        <v>176</v>
      </c>
      <c r="C23" s="63">
        <v>3327</v>
      </c>
      <c r="D23" s="63"/>
      <c r="E23" s="63">
        <v>8000</v>
      </c>
      <c r="F23" s="63"/>
    </row>
    <row r="24" spans="2:6">
      <c r="B24" s="13" t="s">
        <v>177</v>
      </c>
      <c r="C24" s="63">
        <v>-3327</v>
      </c>
      <c r="D24" s="63"/>
      <c r="E24" s="63">
        <v>-8000</v>
      </c>
      <c r="F24" s="63"/>
    </row>
    <row r="25" spans="2:6" ht="19.2">
      <c r="B25" s="3" t="s">
        <v>178</v>
      </c>
      <c r="C25" s="63">
        <v>19476</v>
      </c>
      <c r="D25" s="63"/>
      <c r="E25" s="63">
        <v>22803</v>
      </c>
      <c r="F25" s="63"/>
    </row>
    <row r="26" spans="2:6">
      <c r="B26" s="13" t="s">
        <v>175</v>
      </c>
      <c r="C26" s="63">
        <v>115999</v>
      </c>
      <c r="D26" s="63"/>
      <c r="E26" s="63">
        <v>115999</v>
      </c>
      <c r="F26" s="63"/>
    </row>
    <row r="27" spans="2:6">
      <c r="B27" s="13" t="s">
        <v>176</v>
      </c>
      <c r="C27" s="63">
        <v>96523</v>
      </c>
      <c r="D27" s="63"/>
      <c r="E27" s="63">
        <v>93196</v>
      </c>
      <c r="F27" s="63"/>
    </row>
    <row r="28" spans="2:6">
      <c r="B28" s="13" t="s">
        <v>177</v>
      </c>
      <c r="C28" s="63">
        <v>19476</v>
      </c>
      <c r="D28" s="63"/>
      <c r="E28" s="63">
        <v>22803</v>
      </c>
      <c r="F28" s="63"/>
    </row>
    <row r="29" spans="2:6">
      <c r="B29" s="3" t="s">
        <v>179</v>
      </c>
      <c r="C29" s="63">
        <v>19476</v>
      </c>
      <c r="D29" s="63"/>
      <c r="E29" s="63">
        <v>22803</v>
      </c>
      <c r="F29" s="63"/>
    </row>
    <row r="30" spans="2:6">
      <c r="B30" s="10" t="s">
        <v>180</v>
      </c>
      <c r="C30" s="64">
        <v>12.66</v>
      </c>
      <c r="D30" s="65"/>
      <c r="E30" s="64">
        <v>-25.84</v>
      </c>
      <c r="F30" s="65"/>
    </row>
    <row r="31" spans="2:6" ht="19.2">
      <c r="B31" s="3" t="s">
        <v>182</v>
      </c>
      <c r="C31" s="66">
        <v>982.15</v>
      </c>
      <c r="D31" s="67"/>
      <c r="E31" s="66">
        <v>1324.42</v>
      </c>
      <c r="F31" s="67"/>
    </row>
    <row r="32" spans="2:6" ht="19.2">
      <c r="B32" s="3" t="s">
        <v>183</v>
      </c>
      <c r="C32" s="66">
        <v>1106.5</v>
      </c>
      <c r="D32" s="67"/>
      <c r="E32" s="66">
        <v>982.15</v>
      </c>
      <c r="F32" s="67"/>
    </row>
    <row r="33" spans="2:6" ht="19.2">
      <c r="B33" s="3" t="s">
        <v>184</v>
      </c>
      <c r="C33" s="68">
        <v>12.66</v>
      </c>
      <c r="D33" s="69"/>
      <c r="E33" s="68">
        <v>-25.84</v>
      </c>
      <c r="F33" s="69"/>
    </row>
    <row r="34" spans="2:6">
      <c r="B34" s="7" t="s">
        <v>210</v>
      </c>
      <c r="C34" s="70" t="s">
        <v>163</v>
      </c>
      <c r="D34" s="71" t="s">
        <v>181</v>
      </c>
      <c r="E34" s="70" t="s">
        <v>163</v>
      </c>
      <c r="F34" s="71" t="s">
        <v>181</v>
      </c>
    </row>
    <row r="35" spans="2:6" ht="19.2">
      <c r="B35" s="3" t="s">
        <v>185</v>
      </c>
      <c r="C35" s="72">
        <v>999.12162067188308</v>
      </c>
      <c r="D35" s="73">
        <v>43523</v>
      </c>
      <c r="E35" s="72">
        <v>976.51</v>
      </c>
      <c r="F35" s="73">
        <v>43461</v>
      </c>
    </row>
    <row r="36" spans="2:6" ht="19.2">
      <c r="B36" s="3" t="s">
        <v>186</v>
      </c>
      <c r="C36" s="72">
        <v>1109.154937872253</v>
      </c>
      <c r="D36" s="73">
        <v>43796</v>
      </c>
      <c r="E36" s="72">
        <v>1288.82</v>
      </c>
      <c r="F36" s="73">
        <v>43131</v>
      </c>
    </row>
    <row r="37" spans="2:6" ht="19.2">
      <c r="B37" s="3" t="s">
        <v>187</v>
      </c>
      <c r="C37" s="72">
        <v>1097.2229405422056</v>
      </c>
      <c r="D37" s="73">
        <v>43826</v>
      </c>
      <c r="E37" s="72">
        <v>982.09</v>
      </c>
      <c r="F37" s="73">
        <v>43465</v>
      </c>
    </row>
    <row r="38" spans="2:6">
      <c r="B38" s="3" t="s">
        <v>60</v>
      </c>
      <c r="C38" s="66">
        <v>1106.5</v>
      </c>
      <c r="D38" s="67"/>
      <c r="E38" s="66">
        <v>982.09</v>
      </c>
      <c r="F38" s="67"/>
    </row>
    <row r="39" spans="2:6" ht="19.2">
      <c r="B39" s="10" t="s">
        <v>205</v>
      </c>
      <c r="C39" s="74">
        <v>5.46</v>
      </c>
      <c r="D39" s="74"/>
      <c r="E39" s="74">
        <v>5.58</v>
      </c>
      <c r="F39" s="74"/>
    </row>
    <row r="40" spans="2:6">
      <c r="B40" s="3" t="s">
        <v>77</v>
      </c>
      <c r="C40" s="75">
        <v>4.57</v>
      </c>
      <c r="D40" s="75"/>
      <c r="E40" s="75">
        <v>4.8439593618050001</v>
      </c>
      <c r="F40" s="75"/>
    </row>
    <row r="41" spans="2:6">
      <c r="B41" s="7" t="s">
        <v>78</v>
      </c>
      <c r="C41" s="75" t="s">
        <v>4</v>
      </c>
      <c r="D41" s="75"/>
      <c r="E41" s="75" t="s">
        <v>4</v>
      </c>
      <c r="F41" s="75"/>
    </row>
    <row r="42" spans="2:6">
      <c r="B42" s="7" t="s">
        <v>79</v>
      </c>
      <c r="C42" s="75">
        <v>0.24</v>
      </c>
      <c r="D42" s="75"/>
      <c r="E42" s="75">
        <v>0.18</v>
      </c>
      <c r="F42" s="75"/>
    </row>
    <row r="43" spans="2:6">
      <c r="B43" s="7" t="s">
        <v>80</v>
      </c>
      <c r="C43" s="75">
        <v>0.13</v>
      </c>
      <c r="D43" s="75"/>
      <c r="E43" s="75">
        <v>0.1</v>
      </c>
      <c r="F43" s="75"/>
    </row>
    <row r="44" spans="2:6">
      <c r="B44" s="7" t="s">
        <v>82</v>
      </c>
      <c r="C44" s="75">
        <v>0.28000000000000003</v>
      </c>
      <c r="D44" s="75"/>
      <c r="E44" s="75">
        <v>0.20212714760100001</v>
      </c>
      <c r="F44" s="75"/>
    </row>
    <row r="45" spans="2:6">
      <c r="B45" s="7" t="s">
        <v>83</v>
      </c>
      <c r="C45" s="75" t="s">
        <v>4</v>
      </c>
      <c r="D45" s="75"/>
      <c r="E45" s="75" t="s">
        <v>4</v>
      </c>
      <c r="F45" s="75"/>
    </row>
    <row r="47" spans="2:6">
      <c r="B47" s="49"/>
      <c r="C47" s="50"/>
      <c r="D47" s="50"/>
      <c r="E47" s="50"/>
      <c r="F47" s="50"/>
    </row>
    <row r="49" spans="2:6">
      <c r="B49" s="49"/>
      <c r="C49" s="50"/>
      <c r="D49" s="50"/>
      <c r="E49" s="50"/>
      <c r="F49" s="50"/>
    </row>
  </sheetData>
  <mergeCells count="82">
    <mergeCell ref="C43:D43"/>
    <mergeCell ref="E43:F43"/>
    <mergeCell ref="C44:D44"/>
    <mergeCell ref="E44:F44"/>
    <mergeCell ref="C45:D45"/>
    <mergeCell ref="E45:F45"/>
    <mergeCell ref="C18:D18"/>
    <mergeCell ref="E18:F18"/>
    <mergeCell ref="C19:D19"/>
    <mergeCell ref="E19:F19"/>
    <mergeCell ref="C39:D39"/>
    <mergeCell ref="E39:F39"/>
    <mergeCell ref="C30:D30"/>
    <mergeCell ref="E30:F30"/>
    <mergeCell ref="E31:F31"/>
    <mergeCell ref="E32:F32"/>
    <mergeCell ref="E33:F33"/>
    <mergeCell ref="C31:D31"/>
    <mergeCell ref="C32:D32"/>
    <mergeCell ref="C33:D33"/>
    <mergeCell ref="E38:F38"/>
    <mergeCell ref="C15:D15"/>
    <mergeCell ref="E15:F15"/>
    <mergeCell ref="C16:D16"/>
    <mergeCell ref="E16:F16"/>
    <mergeCell ref="C17:D17"/>
    <mergeCell ref="E17:F17"/>
    <mergeCell ref="C12:D12"/>
    <mergeCell ref="E12:F12"/>
    <mergeCell ref="C13:D13"/>
    <mergeCell ref="E13:F13"/>
    <mergeCell ref="C14:D14"/>
    <mergeCell ref="E14:F14"/>
    <mergeCell ref="C9:D9"/>
    <mergeCell ref="E9:F9"/>
    <mergeCell ref="C10:D10"/>
    <mergeCell ref="E10:F10"/>
    <mergeCell ref="C11:D11"/>
    <mergeCell ref="E11:F11"/>
    <mergeCell ref="C7:D7"/>
    <mergeCell ref="E7:F7"/>
    <mergeCell ref="C8:D8"/>
    <mergeCell ref="E8:F8"/>
    <mergeCell ref="E29:F29"/>
    <mergeCell ref="C29:D29"/>
    <mergeCell ref="C6:D6"/>
    <mergeCell ref="E6:F6"/>
    <mergeCell ref="C26:D26"/>
    <mergeCell ref="E26:F26"/>
    <mergeCell ref="C27:D27"/>
    <mergeCell ref="E27:F27"/>
    <mergeCell ref="C28:D28"/>
    <mergeCell ref="E28:F28"/>
    <mergeCell ref="C25:D25"/>
    <mergeCell ref="E25:F25"/>
    <mergeCell ref="C2:D2"/>
    <mergeCell ref="E2:F2"/>
    <mergeCell ref="C3:D3"/>
    <mergeCell ref="E3:F3"/>
    <mergeCell ref="C4:D4"/>
    <mergeCell ref="E4:F4"/>
    <mergeCell ref="C5:D5"/>
    <mergeCell ref="E5:F5"/>
    <mergeCell ref="B47:F47"/>
    <mergeCell ref="B49:F4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38:D38"/>
    <mergeCell ref="C40:D40"/>
    <mergeCell ref="E40:F40"/>
    <mergeCell ref="C41:D41"/>
    <mergeCell ref="E41:F41"/>
    <mergeCell ref="C42:D42"/>
    <mergeCell ref="E42:F4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1"/>
  <sheetViews>
    <sheetView tabSelected="1" topLeftCell="A15" zoomScale="80" zoomScaleNormal="80" workbookViewId="0">
      <selection activeCell="O37" sqref="O37"/>
    </sheetView>
  </sheetViews>
  <sheetFormatPr defaultRowHeight="13.8"/>
  <cols>
    <col min="2" max="2" width="48.69921875" customWidth="1"/>
    <col min="3" max="4" width="11.09765625" customWidth="1"/>
  </cols>
  <sheetData>
    <row r="2" spans="2:4" ht="19.2">
      <c r="B2" s="2" t="s">
        <v>108</v>
      </c>
      <c r="C2" s="2" t="s">
        <v>109</v>
      </c>
      <c r="D2" s="2" t="s">
        <v>110</v>
      </c>
    </row>
    <row r="3" spans="2:4">
      <c r="B3" s="10" t="s">
        <v>111</v>
      </c>
      <c r="C3" s="29">
        <v>3264</v>
      </c>
      <c r="D3" s="29">
        <v>9468</v>
      </c>
    </row>
    <row r="4" spans="2:4">
      <c r="B4" s="23" t="s">
        <v>112</v>
      </c>
      <c r="C4" s="42">
        <v>9979</v>
      </c>
      <c r="D4" s="42">
        <v>20848</v>
      </c>
    </row>
    <row r="5" spans="2:4">
      <c r="B5" s="13" t="s">
        <v>113</v>
      </c>
      <c r="C5" s="42">
        <v>1074</v>
      </c>
      <c r="D5" s="42">
        <v>351</v>
      </c>
    </row>
    <row r="6" spans="2:4">
      <c r="B6" s="13" t="s">
        <v>114</v>
      </c>
      <c r="C6" s="42">
        <v>8842</v>
      </c>
      <c r="D6" s="42">
        <v>20472</v>
      </c>
    </row>
    <row r="7" spans="2:4">
      <c r="B7" s="13" t="s">
        <v>76</v>
      </c>
      <c r="C7" s="42">
        <v>63</v>
      </c>
      <c r="D7" s="42">
        <v>25</v>
      </c>
    </row>
    <row r="8" spans="2:4">
      <c r="B8" s="23" t="s">
        <v>115</v>
      </c>
      <c r="C8" s="42">
        <v>6715</v>
      </c>
      <c r="D8" s="42">
        <v>11380</v>
      </c>
    </row>
    <row r="9" spans="2:4">
      <c r="B9" s="13" t="s">
        <v>113</v>
      </c>
      <c r="C9" s="42">
        <v>0</v>
      </c>
      <c r="D9" s="42" t="s">
        <v>4</v>
      </c>
    </row>
    <row r="10" spans="2:4">
      <c r="B10" s="13" t="s">
        <v>116</v>
      </c>
      <c r="C10" s="42">
        <v>5311</v>
      </c>
      <c r="D10" s="42">
        <v>9752</v>
      </c>
    </row>
    <row r="11" spans="2:4">
      <c r="B11" s="13" t="s">
        <v>117</v>
      </c>
      <c r="C11" s="42">
        <v>1013</v>
      </c>
      <c r="D11" s="42">
        <v>1437</v>
      </c>
    </row>
    <row r="12" spans="2:4">
      <c r="B12" s="13" t="s">
        <v>118</v>
      </c>
      <c r="C12" s="42" t="s">
        <v>4</v>
      </c>
      <c r="D12" s="42" t="s">
        <v>4</v>
      </c>
    </row>
    <row r="13" spans="2:4">
      <c r="B13" s="13" t="s">
        <v>119</v>
      </c>
      <c r="C13" s="42">
        <v>67</v>
      </c>
      <c r="D13" s="42">
        <v>52</v>
      </c>
    </row>
    <row r="14" spans="2:4">
      <c r="B14" s="13" t="s">
        <v>120</v>
      </c>
      <c r="C14" s="42">
        <v>27</v>
      </c>
      <c r="D14" s="42">
        <v>26</v>
      </c>
    </row>
    <row r="15" spans="2:4">
      <c r="B15" s="13" t="s">
        <v>121</v>
      </c>
      <c r="C15" s="42">
        <v>30</v>
      </c>
      <c r="D15" s="42">
        <v>20</v>
      </c>
    </row>
    <row r="16" spans="2:4">
      <c r="B16" s="13" t="s">
        <v>122</v>
      </c>
      <c r="C16" s="42">
        <v>232</v>
      </c>
      <c r="D16" s="42">
        <v>47</v>
      </c>
    </row>
    <row r="17" spans="2:4">
      <c r="B17" s="13" t="s">
        <v>123</v>
      </c>
      <c r="C17" s="42" t="s">
        <v>4</v>
      </c>
      <c r="D17" s="42" t="s">
        <v>4</v>
      </c>
    </row>
    <row r="18" spans="2:4">
      <c r="B18" s="13" t="s">
        <v>124</v>
      </c>
      <c r="C18" s="42" t="s">
        <v>4</v>
      </c>
      <c r="D18" s="42">
        <v>1</v>
      </c>
    </row>
    <row r="19" spans="2:4">
      <c r="B19" s="13" t="s">
        <v>125</v>
      </c>
      <c r="C19" s="42" t="s">
        <v>4</v>
      </c>
      <c r="D19" s="42" t="s">
        <v>4</v>
      </c>
    </row>
    <row r="20" spans="2:4">
      <c r="B20" s="13" t="s">
        <v>76</v>
      </c>
      <c r="C20" s="42">
        <v>35</v>
      </c>
      <c r="D20" s="42">
        <v>45</v>
      </c>
    </row>
    <row r="21" spans="2:4">
      <c r="B21" s="10" t="s">
        <v>126</v>
      </c>
      <c r="C21" s="42">
        <v>-3428</v>
      </c>
      <c r="D21" s="42">
        <v>-9301</v>
      </c>
    </row>
    <row r="22" spans="2:4">
      <c r="B22" s="23" t="s">
        <v>112</v>
      </c>
      <c r="C22" s="42" t="s">
        <v>4</v>
      </c>
      <c r="D22" s="42" t="s">
        <v>4</v>
      </c>
    </row>
    <row r="23" spans="2:4">
      <c r="B23" s="13" t="s">
        <v>127</v>
      </c>
      <c r="C23" s="42" t="s">
        <v>4</v>
      </c>
      <c r="D23" s="42" t="s">
        <v>4</v>
      </c>
    </row>
    <row r="24" spans="2:4">
      <c r="B24" s="13" t="s">
        <v>128</v>
      </c>
      <c r="C24" s="42" t="s">
        <v>4</v>
      </c>
      <c r="D24" s="42" t="s">
        <v>4</v>
      </c>
    </row>
    <row r="25" spans="2:4">
      <c r="B25" s="13" t="s">
        <v>129</v>
      </c>
      <c r="C25" s="42" t="s">
        <v>4</v>
      </c>
      <c r="D25" s="42" t="s">
        <v>4</v>
      </c>
    </row>
    <row r="26" spans="2:4">
      <c r="B26" s="13" t="s">
        <v>130</v>
      </c>
      <c r="C26" s="42" t="s">
        <v>4</v>
      </c>
      <c r="D26" s="42" t="s">
        <v>4</v>
      </c>
    </row>
    <row r="27" spans="2:4">
      <c r="B27" s="13" t="s">
        <v>131</v>
      </c>
      <c r="C27" s="42" t="s">
        <v>4</v>
      </c>
      <c r="D27" s="42" t="s">
        <v>4</v>
      </c>
    </row>
    <row r="28" spans="2:4">
      <c r="B28" s="13" t="s">
        <v>76</v>
      </c>
      <c r="C28" s="42" t="s">
        <v>4</v>
      </c>
      <c r="D28" s="42" t="s">
        <v>4</v>
      </c>
    </row>
    <row r="29" spans="2:4">
      <c r="B29" s="23" t="s">
        <v>115</v>
      </c>
      <c r="C29" s="42">
        <v>3428</v>
      </c>
      <c r="D29" s="42">
        <v>9301</v>
      </c>
    </row>
    <row r="30" spans="2:4" ht="19.2">
      <c r="B30" s="13" t="s">
        <v>132</v>
      </c>
      <c r="C30" s="42">
        <v>3428</v>
      </c>
      <c r="D30" s="42">
        <v>9301</v>
      </c>
    </row>
    <row r="31" spans="2:4">
      <c r="B31" s="13" t="s">
        <v>133</v>
      </c>
      <c r="C31" s="42" t="s">
        <v>4</v>
      </c>
      <c r="D31" s="42" t="s">
        <v>4</v>
      </c>
    </row>
    <row r="32" spans="2:4">
      <c r="B32" s="13" t="s">
        <v>134</v>
      </c>
      <c r="C32" s="42" t="s">
        <v>4</v>
      </c>
      <c r="D32" s="42" t="s">
        <v>4</v>
      </c>
    </row>
    <row r="33" spans="2:4">
      <c r="B33" s="13" t="s">
        <v>89</v>
      </c>
      <c r="C33" s="42" t="s">
        <v>4</v>
      </c>
      <c r="D33" s="42" t="s">
        <v>4</v>
      </c>
    </row>
    <row r="34" spans="2:4">
      <c r="B34" s="13" t="s">
        <v>135</v>
      </c>
      <c r="C34" s="42" t="s">
        <v>4</v>
      </c>
      <c r="D34" s="42" t="s">
        <v>4</v>
      </c>
    </row>
    <row r="35" spans="2:4">
      <c r="B35" s="13" t="s">
        <v>136</v>
      </c>
      <c r="C35" s="42" t="s">
        <v>4</v>
      </c>
      <c r="D35" s="42" t="s">
        <v>4</v>
      </c>
    </row>
    <row r="36" spans="2:4">
      <c r="B36" s="13" t="s">
        <v>131</v>
      </c>
      <c r="C36" s="42" t="s">
        <v>4</v>
      </c>
      <c r="D36" s="42" t="s">
        <v>4</v>
      </c>
    </row>
    <row r="37" spans="2:4">
      <c r="B37" s="13" t="s">
        <v>76</v>
      </c>
      <c r="C37" s="42" t="s">
        <v>4</v>
      </c>
      <c r="D37" s="42" t="s">
        <v>4</v>
      </c>
    </row>
    <row r="38" spans="2:4" ht="19.2">
      <c r="B38" s="10" t="s">
        <v>137</v>
      </c>
      <c r="C38" s="42">
        <v>-1</v>
      </c>
      <c r="D38" s="42">
        <v>8</v>
      </c>
    </row>
    <row r="39" spans="2:4">
      <c r="B39" s="10" t="s">
        <v>138</v>
      </c>
      <c r="C39" s="42">
        <v>-165</v>
      </c>
      <c r="D39" s="42">
        <v>175</v>
      </c>
    </row>
    <row r="40" spans="2:4" ht="19.2">
      <c r="B40" s="10" t="s">
        <v>139</v>
      </c>
      <c r="C40" s="42">
        <v>175</v>
      </c>
      <c r="D40" s="42" t="s">
        <v>4</v>
      </c>
    </row>
    <row r="41" spans="2:4" ht="19.2">
      <c r="B41" s="10" t="s">
        <v>140</v>
      </c>
      <c r="C41" s="42">
        <v>10</v>
      </c>
      <c r="D41" s="42">
        <v>175</v>
      </c>
    </row>
  </sheetData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68BB4D64-6261-44B9-AD75-A721C93E7BD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15</vt:i4>
      </vt:variant>
    </vt:vector>
  </HeadingPairs>
  <TitlesOfParts>
    <vt:vector size="22" baseType="lpstr">
      <vt:lpstr>wybrane dane finansowe</vt:lpstr>
      <vt:lpstr>tabela glowna</vt:lpstr>
      <vt:lpstr>tabele uzupelniajace</vt:lpstr>
      <vt:lpstr>bilans</vt:lpstr>
      <vt:lpstr>rachunek wyniku</vt:lpstr>
      <vt:lpstr>zest_zmian</vt:lpstr>
      <vt:lpstr>rach_przep</vt:lpstr>
      <vt:lpstr>eFR_ARK_Akcje</vt:lpstr>
      <vt:lpstr>eFR_ARK_bilans</vt:lpstr>
      <vt:lpstr>eFR_ARK_bilans_ser</vt:lpstr>
      <vt:lpstr>eFR_ARK_depozyty</vt:lpstr>
      <vt:lpstr>eFR_ARK_rach_przep</vt:lpstr>
      <vt:lpstr>eFR_ARK_rach_wyn</vt:lpstr>
      <vt:lpstr>eFR_ARK_rw_ser</vt:lpstr>
      <vt:lpstr>eFR_ARK_tab_glowna</vt:lpstr>
      <vt:lpstr>eFR_ARK_wdf_lser</vt:lpstr>
      <vt:lpstr>eFR_ARK_wdf_wart_wyn</vt:lpstr>
      <vt:lpstr>eFR_ARK_wybr_dane_fize</vt:lpstr>
      <vt:lpstr>eFR_ARK_zest_lser</vt:lpstr>
      <vt:lpstr>eFR_ARK_zest_wser</vt:lpstr>
      <vt:lpstr>eFR_ARK_zest_zmian</vt:lpstr>
      <vt:lpstr>eFR_ARK_zest_zmian_ukf</vt:lpstr>
    </vt:vector>
  </TitlesOfParts>
  <Company>BONAIR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Mikszta</dc:creator>
  <cp:lastModifiedBy>Dorocka, Sylwia, (ProService Finteco)</cp:lastModifiedBy>
  <cp:lastPrinted>2009-09-25T13:41:55Z</cp:lastPrinted>
  <dcterms:created xsi:type="dcterms:W3CDTF">2009-09-25T13:19:50Z</dcterms:created>
  <dcterms:modified xsi:type="dcterms:W3CDTF">2020-05-22T11:38:37Z</dcterms:modified>
</cp:coreProperties>
</file>